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739" activeTab="0"/>
  </bookViews>
  <sheets>
    <sheet name="Kezdőlap" sheetId="1" r:id="rId1"/>
    <sheet name="Közhaszn.Egysz. éves besz." sheetId="2" r:id="rId2"/>
    <sheet name="Közhaszn.Mérleg" sheetId="3" r:id="rId3"/>
    <sheet name="Közhaszn.Eredm.kim." sheetId="4" r:id="rId4"/>
    <sheet name="II.kim" sheetId="5" r:id="rId5"/>
    <sheet name="III.kim" sheetId="6" r:id="rId6"/>
    <sheet name="IV.kim" sheetId="7" r:id="rId7"/>
    <sheet name="V.kim" sheetId="8" r:id="rId8"/>
    <sheet name="VI.kim" sheetId="9" r:id="rId9"/>
  </sheets>
  <definedNames>
    <definedName name="_xlnm.Print_Area" localSheetId="3">'Közhaszn.Eredm.kim.'!$1:$85</definedName>
  </definedNames>
  <calcPr fullCalcOnLoad="1"/>
</workbook>
</file>

<file path=xl/sharedStrings.xml><?xml version="1.0" encoding="utf-8"?>
<sst xmlns="http://schemas.openxmlformats.org/spreadsheetml/2006/main" count="440" uniqueCount="273">
  <si>
    <t>Tisztelt felhasználó!</t>
  </si>
  <si>
    <t xml:space="preserve">Az alábbi színezett cellákba vigye be vállalkozásának a beszámolón szereplő adatait, melyek kitöltés után automatikusan átíródnak minden egyes beszámolóoldalra. </t>
  </si>
  <si>
    <t>Kérjük töltse ki vállalkozása adatait:</t>
  </si>
  <si>
    <t>A vállalkozás megnevezése:</t>
  </si>
  <si>
    <t>A vállalkozás címe:</t>
  </si>
  <si>
    <t>Telefonszáma:</t>
  </si>
  <si>
    <t>Statisztikai számjel:</t>
  </si>
  <si>
    <t>Cégjegyzék száma:</t>
  </si>
  <si>
    <t>A beszámoló készítésének időpontja:</t>
  </si>
  <si>
    <t>(keltezés)</t>
  </si>
  <si>
    <t>A beszámoló fordulónapja:</t>
  </si>
  <si>
    <t>Sikeres kitöltést kívánunk!</t>
  </si>
  <si>
    <t>Keltezés:</t>
  </si>
  <si>
    <t>P.H.</t>
  </si>
  <si>
    <t>adatok E Ft-ban</t>
  </si>
  <si>
    <t>Sor-szám</t>
  </si>
  <si>
    <t>A tétel megnevezése</t>
  </si>
  <si>
    <t>Előző év</t>
  </si>
  <si>
    <t>Tárgyév</t>
  </si>
  <si>
    <t>a</t>
  </si>
  <si>
    <t>b</t>
  </si>
  <si>
    <t>c</t>
  </si>
  <si>
    <t>d</t>
  </si>
  <si>
    <t>e</t>
  </si>
  <si>
    <t>A.</t>
  </si>
  <si>
    <t>I.</t>
  </si>
  <si>
    <t>IMMATERIÁLIS JAVAK</t>
  </si>
  <si>
    <t>II.</t>
  </si>
  <si>
    <t xml:space="preserve">TÁRGYI ESZKÖZÖK </t>
  </si>
  <si>
    <t>III.</t>
  </si>
  <si>
    <t>BEFEKTETETT PÉNZÜGYI ESZKÖZÖK</t>
  </si>
  <si>
    <t>B.</t>
  </si>
  <si>
    <t>KÉSZLETEK</t>
  </si>
  <si>
    <t>KÖVETELÉSEK</t>
  </si>
  <si>
    <t>ÉRTÉKPAPÍROK</t>
  </si>
  <si>
    <t>IV.</t>
  </si>
  <si>
    <t>PÉNZESZKÖZÖK</t>
  </si>
  <si>
    <t>C.</t>
  </si>
  <si>
    <t>D.</t>
  </si>
  <si>
    <t>V.</t>
  </si>
  <si>
    <t>LEKÖTÖTT TARTALÉK</t>
  </si>
  <si>
    <t>VI.</t>
  </si>
  <si>
    <t>E.</t>
  </si>
  <si>
    <t>Céltartalékok</t>
  </si>
  <si>
    <t>F.</t>
  </si>
  <si>
    <t>RÖVID LEJÁRATÚ KÖTELEZETTSÉGEK</t>
  </si>
  <si>
    <t>G.</t>
  </si>
  <si>
    <t>H.</t>
  </si>
  <si>
    <t>HOSSZÚ LEJÁRATÚ KÖTELEZETTSÉGEK</t>
  </si>
  <si>
    <t>J.</t>
  </si>
  <si>
    <t>Bérköltség</t>
  </si>
  <si>
    <t>Személyi jellegű egyéb kifizetések</t>
  </si>
  <si>
    <t>Bérjárulékok</t>
  </si>
  <si>
    <t>Személyi jellegű ráfordítások</t>
  </si>
  <si>
    <t>A kitöltés során szükséges a Microsoft Excel program alapszintű ismerete. Mindegyik beszámolótipushoz tartozik egy borítólap, valamint a törvénynek megfelelő tartalmú nyomtatványlapok. Az alsó füleken jelzett további munkafüzetlapokra történő kattintással tudja előhívni a kitöltött borítólapokat, illetve a kitölthető sémákat. Természetesen csak az Ön vállalkozása által választott beszámolóváltozatot kell kitölteni, a többi (kitöltött) változat szükség esetén összehasonlítási és elemzési célokat szolgálhat. A sémákban csak a színezett cellákat kell kitölteni, a többi cella lapvédelem alatt áll. (Amennyiben vállalkozása sajátosságai megkívánják a beszámoló sorainak átalakítását, akkor az ehhez szükséges szerkesztési munkákat elvégezheti az Excel Eszközök/Lapvédelem menüpontjában a Lapvédelem feloldása után.) Az oldalak A4-es formátumra vannak méretezve, így azok alakítás nékül közvetlenül - az Excel Nyomtatás menüjéből - nyomtathatók.</t>
  </si>
  <si>
    <t>Ön a következő Excel munkafüzetlapokon a számvitelről szóló 2000. évi C. törvény szerinti kettős könyvvezetésen alapuló Éves beszámoló és Egyszerűsített éves beszámoló mérlegeit és eredménykimutatásait (illetve a beszámoló kiegészítő mellékletének részét képező cash-flow kimutatást), valamint az egyszeres könyvvitellel alátámasztott Egyszerűsített beszámoló mérlegét és eredménylevezetését találja , melyek kitöltésével eleget tehet a törvény szerinti beszámoló-készítési és közzétételi kötelezettségének.</t>
  </si>
  <si>
    <t>A számviteli törvény szerinti egyéb szervezetek</t>
  </si>
  <si>
    <t>INDULÓ TŐKE / JEGYZETT TŐKE</t>
  </si>
  <si>
    <t>TŐKEVÁLTOZÁS / EREDMÉNY</t>
  </si>
  <si>
    <t>TÁRGYÉVI EREDMÉNY VÁLLALKOZÁSI TEVÉKENYSÉGBŐL</t>
  </si>
  <si>
    <t>Közhasznú célú működésre kapott támogatás</t>
  </si>
  <si>
    <t xml:space="preserve">  a) alapítótól</t>
  </si>
  <si>
    <t xml:space="preserve">  b) központi költségvetéstől</t>
  </si>
  <si>
    <t>Pályázati úton nyert támogatás</t>
  </si>
  <si>
    <t>Közhasznú tevékenységből származó bevétel</t>
  </si>
  <si>
    <t>Tagdíjból származó bevétel</t>
  </si>
  <si>
    <t>Egyéb bevétel</t>
  </si>
  <si>
    <t>1.</t>
  </si>
  <si>
    <t>2.</t>
  </si>
  <si>
    <t>3.</t>
  </si>
  <si>
    <t>4.</t>
  </si>
  <si>
    <t>5.</t>
  </si>
  <si>
    <t>TÁRGYÉVI EREDMÉNY ALAPTEVÉKENYSÉGBŐL (KÖZHASZNÚ TEVÉKENYSÉGBŐL)</t>
  </si>
  <si>
    <t>TÁJÉKOZTATÓ ADATOK</t>
  </si>
  <si>
    <t>ebből: - megbízási díjak</t>
  </si>
  <si>
    <t xml:space="preserve">          - tiszteletdíjak</t>
  </si>
  <si>
    <t xml:space="preserve">EGYSZERES KÖNYVVITELT VEZETŐ EGYÉB SZERVEZETEK KÖZHASZNÚ EGYSZERŰSÍTETT </t>
  </si>
  <si>
    <t>Befektetett eszközök (2-4. Sorok)</t>
  </si>
  <si>
    <t>Forgóeszközök (6-9. Sorok)</t>
  </si>
  <si>
    <t>ESZKÖZÖK (AKTÍVÁK) ÖSSZESEN (1.+5.sor)</t>
  </si>
  <si>
    <t>Saját tőke (12-16. Sorok)</t>
  </si>
  <si>
    <t>Tartalék</t>
  </si>
  <si>
    <t>Kötelezettségek (20.-21. sorok)</t>
  </si>
  <si>
    <t>Források összesen (11.+17.+18.+19. sor)</t>
  </si>
  <si>
    <t xml:space="preserve"> közhasznú egyszerűsített beszámolója </t>
  </si>
  <si>
    <t>EGYSZERES KÖNYVVITELT VEZETŐ EGYÉB SZERVEZETEK KÖZHASZNÚ EGYSZERŰSÍTETT</t>
  </si>
  <si>
    <t>Összes közhasznú tevékenység bevétele (I.+II.)</t>
  </si>
  <si>
    <t>PÉNZÜGYILEG RENDEZETT BEVÉTELEK (1.+2.+3.+4.+5.)</t>
  </si>
  <si>
    <t>PÉNZBEVÉTELT NEM JELENTŐ BEVÉTELEK</t>
  </si>
  <si>
    <t>Vállalkozási tevékenység bevétele (1.+2.)</t>
  </si>
  <si>
    <t>Pénzbevételt nem jelentő bevételek (A./II.+B./2)</t>
  </si>
  <si>
    <t>Tényleges pénzbevételek (A./I.+B./1.)</t>
  </si>
  <si>
    <t>Közhasznú tevékenység ráfordításai (1.+2.+3.+4.)</t>
  </si>
  <si>
    <t xml:space="preserve">  Pénzügyileg rendezett bevételek</t>
  </si>
  <si>
    <t xml:space="preserve"> Pénzbevételt nem jelentő bevételek</t>
  </si>
  <si>
    <t>Ráfordításként érvényesíthető kiadások</t>
  </si>
  <si>
    <t>Ráfordításkt jelentő eszközváltozások</t>
  </si>
  <si>
    <t>Ráfordításkt jelentő elszámolások</t>
  </si>
  <si>
    <t>Ráfordításként nem érvényesíthető kiadások</t>
  </si>
  <si>
    <t>Előző év(ek) helyesbí-tései</t>
  </si>
  <si>
    <t>K.</t>
  </si>
  <si>
    <t>Szervezet által nyújtott támogatások (pénzügyileg rendezett)</t>
  </si>
  <si>
    <t>KIMUTATÁS</t>
  </si>
  <si>
    <t>a költségvetési támogatás felhasználásáról</t>
  </si>
  <si>
    <t>Támogatást nyújtó megnevezése</t>
  </si>
  <si>
    <t xml:space="preserve">Támogatás </t>
  </si>
  <si>
    <t>Felhasználás célja</t>
  </si>
  <si>
    <t>Felhasználás Összege (Ft)</t>
  </si>
  <si>
    <t>Elszámolás határideje</t>
  </si>
  <si>
    <t>időpontja</t>
  </si>
  <si>
    <t>összege (Ft)</t>
  </si>
  <si>
    <t>előző évi</t>
  </si>
  <si>
    <t>tárgyévi</t>
  </si>
  <si>
    <t>tárgyévet követő</t>
  </si>
  <si>
    <t>a vagyon felhasználásáról</t>
  </si>
  <si>
    <t>Megnevezés</t>
  </si>
  <si>
    <t>Előző évi összeg</t>
  </si>
  <si>
    <t>Tárgyévi összeg</t>
  </si>
  <si>
    <t xml:space="preserve">Változás </t>
  </si>
  <si>
    <t>Megjegyzés</t>
  </si>
  <si>
    <t>(Ft)</t>
  </si>
  <si>
    <t>(%)</t>
  </si>
  <si>
    <t>Tőkeváltozás összege</t>
  </si>
  <si>
    <t>Tárgyévi eredmény</t>
  </si>
  <si>
    <t>Tárgyévi eredmény csökkenésére ható tényezők</t>
  </si>
  <si>
    <t xml:space="preserve"> - értékcsökkenés</t>
  </si>
  <si>
    <t xml:space="preserve"> - rászorultak részére juttatott pénzbeli támogatás</t>
  </si>
  <si>
    <t xml:space="preserve"> - közhasznú tevékenység tárgyévi vesztesége</t>
  </si>
  <si>
    <t xml:space="preserve"> - vállalkozási tevékenység tárgyévi vesztesége Tao tv. Szerint</t>
  </si>
  <si>
    <t>a cél szerinti juttatásokról</t>
  </si>
  <si>
    <t>Juttatás megnevezése</t>
  </si>
  <si>
    <t xml:space="preserve"> - adóköteles pénzbeli támogatás</t>
  </si>
  <si>
    <t xml:space="preserve"> - adóköteles nem pénzbeli támogatás</t>
  </si>
  <si>
    <t xml:space="preserve"> - adómentes pénzbeli támogatás</t>
  </si>
  <si>
    <t xml:space="preserve"> - adómentes természetbeni támogatás</t>
  </si>
  <si>
    <t>Egyéb cél szerinti, de nem közhasznú tevékenység keretében nyújtott</t>
  </si>
  <si>
    <t xml:space="preserve"> - pénzbeli támogatás</t>
  </si>
  <si>
    <t xml:space="preserve"> - nem pénzbeli támogatás</t>
  </si>
  <si>
    <t>a kapott támogatásokról</t>
  </si>
  <si>
    <t>Támogató megnevezése</t>
  </si>
  <si>
    <t>Támogatott cél</t>
  </si>
  <si>
    <t>Támogatás (adomány) összeg,értéke</t>
  </si>
  <si>
    <t>Eltérés</t>
  </si>
  <si>
    <t>Előző évi (Ft)</t>
  </si>
  <si>
    <t>Tárgyévi (Ft)</t>
  </si>
  <si>
    <t>Központi költségvetési szerv</t>
  </si>
  <si>
    <t>Elkülönített állami pénzalap</t>
  </si>
  <si>
    <t>Helyi önkormányzat és szervei</t>
  </si>
  <si>
    <t>Kisebbségi települési önkormányzat és szervei</t>
  </si>
  <si>
    <t>Települési önkormányzat társulása</t>
  </si>
  <si>
    <t>6.</t>
  </si>
  <si>
    <t>7.</t>
  </si>
  <si>
    <t>8.</t>
  </si>
  <si>
    <t>9.</t>
  </si>
  <si>
    <t>10.</t>
  </si>
  <si>
    <t>Magánszemély</t>
  </si>
  <si>
    <t>11.</t>
  </si>
  <si>
    <t>Egyéni vállalkozó</t>
  </si>
  <si>
    <t>12.</t>
  </si>
  <si>
    <t>Jogi személyiségű gazdasági társaság</t>
  </si>
  <si>
    <t>13.</t>
  </si>
  <si>
    <t>Jogi személyiség nélküli szervezet</t>
  </si>
  <si>
    <t>14.</t>
  </si>
  <si>
    <t>Közhasznú szervezet</t>
  </si>
  <si>
    <t>15.</t>
  </si>
  <si>
    <t xml:space="preserve">Közhasznéként be nem sorolt </t>
  </si>
  <si>
    <t xml:space="preserve"> - közalapítvány</t>
  </si>
  <si>
    <t xml:space="preserve"> - alapítvány</t>
  </si>
  <si>
    <t xml:space="preserve"> - társadalmi szervezet</t>
  </si>
  <si>
    <t xml:space="preserve"> - közhasznú társaság </t>
  </si>
  <si>
    <t>16.</t>
  </si>
  <si>
    <t>APEH (1% közcélú felajánlás)</t>
  </si>
  <si>
    <t>Összesen:</t>
  </si>
  <si>
    <t>a vezető tisztségviselőknek nyújtott juttatásokról</t>
  </si>
  <si>
    <t>Tiszteletdíj</t>
  </si>
  <si>
    <t>Költségtérítés</t>
  </si>
  <si>
    <t>Értékpapír</t>
  </si>
  <si>
    <t>Természetbeni juttatás</t>
  </si>
  <si>
    <t xml:space="preserve"> - szja mentes</t>
  </si>
  <si>
    <t xml:space="preserve"> - szja köteles</t>
  </si>
  <si>
    <t>Folyósított Kölcsön (előleg):</t>
  </si>
  <si>
    <t xml:space="preserve"> - összege</t>
  </si>
  <si>
    <t xml:space="preserve"> - fordulónapig visszafizetett összeg</t>
  </si>
  <si>
    <t xml:space="preserve"> - fordulónapon fennálló tartozás</t>
  </si>
  <si>
    <t xml:space="preserve"> - legkésöbbi visszafizatési határidő</t>
  </si>
  <si>
    <t xml:space="preserve"> - fizetendő kamat</t>
  </si>
  <si>
    <t>Egyéb juttatások</t>
  </si>
  <si>
    <r>
      <t>1/3.</t>
    </r>
    <r>
      <rPr>
        <sz val="11"/>
        <rFont val="Arial Narrow"/>
        <family val="2"/>
      </rPr>
      <t xml:space="preserve"> oldal</t>
    </r>
  </si>
  <si>
    <r>
      <t>2/3.</t>
    </r>
    <r>
      <rPr>
        <sz val="11"/>
        <rFont val="Arial Narrow"/>
        <family val="2"/>
      </rPr>
      <t xml:space="preserve"> oldal</t>
    </r>
  </si>
  <si>
    <r>
      <t>3/3.</t>
    </r>
    <r>
      <rPr>
        <sz val="11"/>
        <rFont val="Arial Narrow"/>
        <family val="2"/>
      </rPr>
      <t xml:space="preserve"> oldal</t>
    </r>
  </si>
  <si>
    <t>az alapítvány képviselője</t>
  </si>
  <si>
    <t xml:space="preserve">  c) helyi önkormányzattól</t>
  </si>
  <si>
    <t xml:space="preserve">  d) társadalombiztosítótól</t>
  </si>
  <si>
    <t xml:space="preserve">  e) egyéb</t>
  </si>
  <si>
    <t xml:space="preserve">  f) továbbutalási céllal kapott</t>
  </si>
  <si>
    <t>Ebből továbbutalt támogatás</t>
  </si>
  <si>
    <t>Vállalkozási tevékenység ráfordításai</t>
  </si>
  <si>
    <t>31.</t>
  </si>
  <si>
    <t>Tárgyévi pénzügyi eredménye (1.+2.)</t>
  </si>
  <si>
    <t>32.</t>
  </si>
  <si>
    <t>Közhasznú tevékenység tárgyévi pénzügyi eredménye (A/I-E/1-E/4)</t>
  </si>
  <si>
    <t>33.</t>
  </si>
  <si>
    <t>Vállakozási tevékenység tárgyévi pénzügyi eredménye (B/I-F/1-F/4)</t>
  </si>
  <si>
    <t>34.</t>
  </si>
  <si>
    <t>Nem pénzben realizált eredmény (1+2)</t>
  </si>
  <si>
    <t>35.</t>
  </si>
  <si>
    <t>Közhasznú tevékenység nem pénzben realizált eredménye (A/II-E/2-E/3)</t>
  </si>
  <si>
    <t>36.</t>
  </si>
  <si>
    <t>Vállakozási tevékenység nem pénzben realizált tárgyévi eredménye (B./2.-F./2.-F./3.)</t>
  </si>
  <si>
    <t>37.</t>
  </si>
  <si>
    <r>
      <t>Adózás előtti eredmény (B/1-F/1)</t>
    </r>
    <r>
      <rPr>
        <b/>
        <u val="single"/>
        <sz val="11"/>
        <rFont val="Times New Roman CE"/>
        <family val="1"/>
      </rPr>
      <t>+</t>
    </r>
    <r>
      <rPr>
        <b/>
        <sz val="11"/>
        <rFont val="Times New Roman CE"/>
        <family val="1"/>
      </rPr>
      <t>H./2</t>
    </r>
  </si>
  <si>
    <t>38.</t>
  </si>
  <si>
    <t>Fizetendő társasági adó</t>
  </si>
  <si>
    <t>39.</t>
  </si>
  <si>
    <t>Tárgyévi eredmény (1+2)</t>
  </si>
  <si>
    <t>40.</t>
  </si>
  <si>
    <t>Közhasznú tevékenység tárgyévi adózott  (A/I+A/II)-(E/1+E/2+E/3)</t>
  </si>
  <si>
    <t>41.</t>
  </si>
  <si>
    <t>Vállakozási tevékenység tárgyévi  eredménye (I-J.)</t>
  </si>
  <si>
    <t>42.</t>
  </si>
  <si>
    <t>43.</t>
  </si>
  <si>
    <t>44.</t>
  </si>
  <si>
    <t>45.</t>
  </si>
  <si>
    <t>46.</t>
  </si>
  <si>
    <t>47.</t>
  </si>
  <si>
    <t>48.</t>
  </si>
  <si>
    <t>Pénzügyileg rendezett anyag jellegű ráfordítások</t>
  </si>
  <si>
    <t>49.</t>
  </si>
  <si>
    <t>Értékcsökkenési leírás</t>
  </si>
  <si>
    <t>50.</t>
  </si>
  <si>
    <t>Pénzügyileg rendezett egyéb jellegű ráfordítások</t>
  </si>
  <si>
    <t>51.</t>
  </si>
  <si>
    <t>52.</t>
  </si>
  <si>
    <t>Tárgyévben Apeh által kiutalt 1% összege</t>
  </si>
  <si>
    <t>18822317-9499-529-16</t>
  </si>
  <si>
    <t>Fényszaruiak Baráti Egyesülete</t>
  </si>
  <si>
    <t>5126 Jászfényszaru, Fürst Sándor út 1.</t>
  </si>
  <si>
    <t>Telefonszáma: 06-30-337-3336</t>
  </si>
  <si>
    <t>az egyesület képviselője</t>
  </si>
  <si>
    <t>egyesület képviselője</t>
  </si>
  <si>
    <t>06-30-337-3336</t>
  </si>
  <si>
    <t>működési tám.</t>
  </si>
  <si>
    <t>Közhasznú tevékenység keretében nyújtott</t>
  </si>
  <si>
    <t>működés, szakmai</t>
  </si>
  <si>
    <t xml:space="preserve">ÁNTSZ Regionális </t>
  </si>
  <si>
    <t>szakmai</t>
  </si>
  <si>
    <t>közh. Működés</t>
  </si>
  <si>
    <t>5126 Jászfényszaru, Fürst Sándor út 1</t>
  </si>
  <si>
    <t>Statisztikai számjel: 18822317-9499-529-16</t>
  </si>
  <si>
    <t>Záradék: A Fényszaruiak Baráti Egyesületének közhasznú egyszerűsített beszámolóját</t>
  </si>
  <si>
    <t>5. számú melléklet</t>
  </si>
  <si>
    <t>4. számú melléklet</t>
  </si>
  <si>
    <t>3 számú melléklet</t>
  </si>
  <si>
    <t>2. számú melléklet</t>
  </si>
  <si>
    <t>1. számú melléklet</t>
  </si>
  <si>
    <t>6. számú melléklet</t>
  </si>
  <si>
    <t xml:space="preserve"> MOLÓ</t>
  </si>
  <si>
    <t>NCA-EA-10-0504</t>
  </si>
  <si>
    <t>BESZÁMOLÓJÁNAK MÉRLEGE 2011. ÉV</t>
  </si>
  <si>
    <t>2012. május 22.</t>
  </si>
  <si>
    <t>BESZÁMOLÓJÁNAK EREDMÉNY LEVEZETÉSE 2011. ÉV</t>
  </si>
  <si>
    <t>BESZÁMOLÓJÁNAK EREDMÉNY LEVEZETÉSE 2010. ÉV</t>
  </si>
  <si>
    <t>ÁNAK EREDMÉNY LEVEZETÉSE 2011. ÉV</t>
  </si>
  <si>
    <t>2011. év</t>
  </si>
  <si>
    <t>NCA-EA-11-0680</t>
  </si>
  <si>
    <t>működési tam.</t>
  </si>
  <si>
    <t>Kelt: 2012. május 22.</t>
  </si>
  <si>
    <t>2011 év</t>
  </si>
  <si>
    <t>Tóth Tibor</t>
  </si>
  <si>
    <t>JÁNAK EREDMÉNY LEVEZETÉSE 2011. ÉV</t>
  </si>
  <si>
    <t>2011. évi</t>
  </si>
  <si>
    <t>2012. május 22-én a közgyűlés elfogadta</t>
  </si>
  <si>
    <t>2011. december 31.</t>
  </si>
</sst>
</file>

<file path=xl/styles.xml><?xml version="1.0" encoding="utf-8"?>
<styleSheet xmlns="http://schemas.openxmlformats.org/spreadsheetml/2006/main">
  <numFmts count="5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&quot;$&quot;\ #,##0;&quot;$&quot;\ \-#,##0"/>
    <numFmt numFmtId="176" formatCode="&quot;$&quot;\ #,##0;[Red]&quot;$&quot;\ \-#,##0"/>
    <numFmt numFmtId="177" formatCode="&quot;$&quot;\ #,##0.00;&quot;$&quot;\ \-#,##0.00"/>
    <numFmt numFmtId="178" formatCode="&quot;$&quot;\ #,##0.00;[Red]&quot;$&quot;\ \-#,##0.00"/>
    <numFmt numFmtId="179" formatCode="_ &quot;$&quot;\ * #,##0_ ;_ &quot;$&quot;\ * \-#,##0_ ;_ &quot;$&quot;\ * &quot;-&quot;_ ;_ @_ "/>
    <numFmt numFmtId="180" formatCode="_ * #,##0_ ;_ * \-#,##0_ ;_ * &quot;-&quot;_ ;_ @_ "/>
    <numFmt numFmtId="181" formatCode="_ &quot;$&quot;\ * #,##0.00_ ;_ &quot;$&quot;\ * \-#,##0.00_ ;_ &quot;$&quot;\ * &quot;-&quot;??_ ;_ @_ "/>
    <numFmt numFmtId="182" formatCode="_ * #,##0.00_ ;_ * \-#,##0.00_ ;_ * &quot;-&quot;??_ ;_ @_ "/>
    <numFmt numFmtId="183" formatCode="#,##0.0_);\(#,##0.0\)"/>
    <numFmt numFmtId="184" formatCode="_ &quot;$&quot;\ * #,##0.0_ ;_ &quot;$&quot;\ * \-#,##0.0_ ;_ &quot;$&quot;\ * &quot;-&quot;??_ ;_ @_ "/>
    <numFmt numFmtId="185" formatCode="_ &quot;$&quot;\ * #,##0_ ;_ &quot;$&quot;\ * \-#,##0_ ;_ &quot;$&quot;\ * &quot;-&quot;??_ ;_ @_ "/>
    <numFmt numFmtId="186" formatCode="_ * #,##0.0_ ;_ * \-#,##0.0_ ;_ * &quot;-&quot;??_ ;_ @_ "/>
    <numFmt numFmtId="187" formatCode="_ * #,##0_ ;_ * \-#,##0_ ;_ * &quot;-&quot;??_ ;_ @_ "/>
    <numFmt numFmtId="188" formatCode="mmmm\ d\,\ yyyy"/>
    <numFmt numFmtId="189" formatCode="_ * #,##0,;_ * \-#,##0,;_ * &quot;-&quot;\ ;"/>
    <numFmt numFmtId="190" formatCode="_ * #,##0,;_ * \-#,##0,;_ * &quot;-&quot;??_ ;_ @_ "/>
    <numFmt numFmtId="191" formatCode="_ * #,##0_ ;_ * \-#,##0_ ;_ * &quot;-&quot;\ ;_ @_ "/>
    <numFmt numFmtId="192" formatCode="_ * #,##0_ ;_ * \-#,##0,;_ * &quot;-&quot;\ ;_ @_ "/>
    <numFmt numFmtId="193" formatCode="_ * ###_ ;_ * &quot;-&quot;\ ;_ @_ "/>
    <numFmt numFmtId="194" formatCode="_ * ##_ ;_ * &quot;-&quot;\ ;_ @_ "/>
    <numFmt numFmtId="195" formatCode="_ * ##,_ ;_ * &quot;-&quot;\ ;_ @_ "/>
    <numFmt numFmtId="196" formatCode="_ *##_ ;_ * &quot;-&quot;\ ;_ @_ "/>
    <numFmt numFmtId="197" formatCode="*##_ ;_ * &quot;-&quot;\ ;_ @_ "/>
    <numFmt numFmtId="198" formatCode="_###* ;_ * &quot;-&quot;\ ;_ @_ "/>
    <numFmt numFmtId="199" formatCode="_ ###* ;_ * &quot;-&quot;\ ;_ @_ "/>
    <numFmt numFmtId="200" formatCode="_ \ ###* ;_ * &quot;-&quot;\ ;_ @_ "/>
    <numFmt numFmtId="201" formatCode="_ \ ##*#\ ;_ * &quot;-&quot;\ ;_ @_ "/>
    <numFmt numFmtId="202" formatCode="_ \ ##*;\ _ * &quot;-&quot;\ ;_ @_ "/>
    <numFmt numFmtId="203" formatCode="_ \ #&quot;&quot;;\ _ * &quot;-&quot;\ ;_ @_ "/>
    <numFmt numFmtId="204" formatCode="_ \ #&quot;&quot;;_ @_ "/>
    <numFmt numFmtId="205" formatCode="yyyy/\ mmmm\ d\."/>
    <numFmt numFmtId="206" formatCode="00&quot;-&quot;00&quot;-&quot;000000"/>
    <numFmt numFmtId="207" formatCode="\(00&quot;-&quot;00&quot;-&quot;000000\)"/>
    <numFmt numFmtId="208" formatCode="##&quot;-&quot;##&quot;-&quot;######"/>
    <numFmt numFmtId="209" formatCode="m\.\ d\."/>
  </numFmts>
  <fonts count="6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4"/>
      <name val="Times New Roman CE"/>
      <family val="1"/>
    </font>
    <font>
      <sz val="12"/>
      <name val="Times New Roman CE"/>
      <family val="1"/>
    </font>
    <font>
      <i/>
      <sz val="12"/>
      <name val="Times New Roman CE"/>
      <family val="1"/>
    </font>
    <font>
      <b/>
      <sz val="12"/>
      <name val="Times New Roman CE"/>
      <family val="1"/>
    </font>
    <font>
      <sz val="12"/>
      <name val="Arial"/>
      <family val="2"/>
    </font>
    <font>
      <sz val="11"/>
      <name val="Times New Roman CE"/>
      <family val="1"/>
    </font>
    <font>
      <b/>
      <sz val="11"/>
      <name val="Times New Roman CE"/>
      <family val="1"/>
    </font>
    <font>
      <b/>
      <sz val="13"/>
      <name val="Times New Roman CE"/>
      <family val="1"/>
    </font>
    <font>
      <b/>
      <sz val="16"/>
      <name val="Times New Roman"/>
      <family val="1"/>
    </font>
    <font>
      <sz val="13"/>
      <name val="Arial CE"/>
      <family val="2"/>
    </font>
    <font>
      <sz val="12"/>
      <name val="Arial Narrow"/>
      <family val="2"/>
    </font>
    <font>
      <sz val="10"/>
      <name val="Arial Narrow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b/>
      <sz val="22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name val="Times New Roman CE"/>
      <family val="1"/>
    </font>
    <font>
      <b/>
      <u val="single"/>
      <sz val="11"/>
      <name val="Times New Roman CE"/>
      <family val="1"/>
    </font>
    <font>
      <b/>
      <sz val="10"/>
      <name val="Arial CE"/>
      <family val="0"/>
    </font>
    <font>
      <b/>
      <sz val="10"/>
      <name val="Arial"/>
      <family val="2"/>
    </font>
    <font>
      <sz val="14"/>
      <name val="Arial"/>
      <family val="2"/>
    </font>
    <font>
      <sz val="14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22" borderId="7" applyNumberFormat="0" applyFont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" fillId="0" borderId="0">
      <alignment/>
      <protection/>
    </xf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4" fillId="0" borderId="0" xfId="56" applyFont="1">
      <alignment/>
      <protection/>
    </xf>
    <xf numFmtId="0" fontId="3" fillId="0" borderId="0" xfId="56">
      <alignment/>
      <protection/>
    </xf>
    <xf numFmtId="0" fontId="5" fillId="0" borderId="0" xfId="56" applyFont="1" applyBorder="1">
      <alignment/>
      <protection/>
    </xf>
    <xf numFmtId="0" fontId="3" fillId="0" borderId="0" xfId="56" applyBorder="1">
      <alignment/>
      <protection/>
    </xf>
    <xf numFmtId="0" fontId="5" fillId="0" borderId="0" xfId="56" applyFont="1">
      <alignment/>
      <protection/>
    </xf>
    <xf numFmtId="0" fontId="5" fillId="0" borderId="0" xfId="0" applyFont="1" applyBorder="1" applyAlignment="1">
      <alignment horizontal="right"/>
    </xf>
    <xf numFmtId="0" fontId="6" fillId="0" borderId="0" xfId="56" applyFont="1" applyAlignment="1">
      <alignment horizontal="center"/>
      <protection/>
    </xf>
    <xf numFmtId="0" fontId="6" fillId="0" borderId="0" xfId="56" applyFont="1" applyBorder="1" applyAlignment="1">
      <alignment horizontal="center"/>
      <protection/>
    </xf>
    <xf numFmtId="0" fontId="5" fillId="0" borderId="10" xfId="56" applyFont="1" applyBorder="1">
      <alignment/>
      <protection/>
    </xf>
    <xf numFmtId="0" fontId="6" fillId="0" borderId="0" xfId="56" applyFont="1" applyAlignment="1">
      <alignment horizontal="center" vertical="top"/>
      <protection/>
    </xf>
    <xf numFmtId="0" fontId="5" fillId="0" borderId="0" xfId="56" applyFont="1" applyAlignment="1">
      <alignment horizontal="left" indent="2"/>
      <protection/>
    </xf>
    <xf numFmtId="0" fontId="7" fillId="0" borderId="0" xfId="56" applyFont="1">
      <alignment/>
      <protection/>
    </xf>
    <xf numFmtId="0" fontId="5" fillId="0" borderId="0" xfId="0" applyFont="1" applyAlignment="1">
      <alignment horizontal="left"/>
    </xf>
    <xf numFmtId="0" fontId="8" fillId="0" borderId="0" xfId="56" applyFont="1">
      <alignment/>
      <protection/>
    </xf>
    <xf numFmtId="0" fontId="7" fillId="0" borderId="0" xfId="56" applyFont="1" applyBorder="1">
      <alignment/>
      <protection/>
    </xf>
    <xf numFmtId="0" fontId="3" fillId="0" borderId="0" xfId="56" applyFont="1" applyBorder="1">
      <alignment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4" fillId="33" borderId="0" xfId="56" applyFont="1" applyFill="1">
      <alignment/>
      <protection/>
    </xf>
    <xf numFmtId="0" fontId="3" fillId="33" borderId="0" xfId="56" applyFill="1">
      <alignment/>
      <protection/>
    </xf>
    <xf numFmtId="0" fontId="5" fillId="33" borderId="11" xfId="0" applyFont="1" applyFill="1" applyBorder="1" applyAlignment="1" applyProtection="1">
      <alignment/>
      <protection locked="0"/>
    </xf>
    <xf numFmtId="49" fontId="5" fillId="33" borderId="11" xfId="0" applyNumberFormat="1" applyFont="1" applyFill="1" applyBorder="1" applyAlignment="1" applyProtection="1">
      <alignment horizontal="right"/>
      <protection locked="0"/>
    </xf>
    <xf numFmtId="208" fontId="5" fillId="33" borderId="11" xfId="0" applyNumberFormat="1" applyFont="1" applyFill="1" applyBorder="1" applyAlignment="1" applyProtection="1">
      <alignment horizontal="right"/>
      <protection locked="0"/>
    </xf>
    <xf numFmtId="205" fontId="5" fillId="33" borderId="11" xfId="56" applyNumberFormat="1" applyFont="1" applyFill="1" applyBorder="1" applyAlignment="1" applyProtection="1">
      <alignment horizontal="right"/>
      <protection locked="0"/>
    </xf>
    <xf numFmtId="205" fontId="11" fillId="33" borderId="0" xfId="56" applyNumberFormat="1" applyFont="1" applyFill="1">
      <alignment/>
      <protection/>
    </xf>
    <xf numFmtId="0" fontId="9" fillId="0" borderId="0" xfId="0" applyFont="1" applyAlignment="1">
      <alignment vertical="justify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8" fillId="0" borderId="0" xfId="56" applyFont="1" applyBorder="1" applyAlignment="1">
      <alignment horizontal="center" vertical="center"/>
      <protection/>
    </xf>
    <xf numFmtId="0" fontId="13" fillId="0" borderId="14" xfId="0" applyFont="1" applyBorder="1" applyAlignment="1">
      <alignment horizontal="center"/>
    </xf>
    <xf numFmtId="0" fontId="14" fillId="0" borderId="0" xfId="56" applyFont="1" applyBorder="1">
      <alignment/>
      <protection/>
    </xf>
    <xf numFmtId="0" fontId="15" fillId="0" borderId="0" xfId="56" applyFont="1">
      <alignment/>
      <protection/>
    </xf>
    <xf numFmtId="0" fontId="16" fillId="0" borderId="0" xfId="56" applyFont="1" applyBorder="1" applyAlignment="1">
      <alignment horizontal="center" vertical="center"/>
      <protection/>
    </xf>
    <xf numFmtId="0" fontId="14" fillId="0" borderId="0" xfId="56" applyFont="1">
      <alignment/>
      <protection/>
    </xf>
    <xf numFmtId="0" fontId="14" fillId="0" borderId="0" xfId="56" applyFont="1" applyBorder="1" applyAlignment="1">
      <alignment horizontal="center" vertical="center"/>
      <protection/>
    </xf>
    <xf numFmtId="0" fontId="17" fillId="0" borderId="0" xfId="56" applyFont="1" applyBorder="1" applyAlignment="1">
      <alignment horizontal="center" vertical="center"/>
      <protection/>
    </xf>
    <xf numFmtId="205" fontId="17" fillId="0" borderId="0" xfId="56" applyNumberFormat="1" applyFont="1" applyBorder="1" applyAlignment="1">
      <alignment horizontal="center" vertical="center"/>
      <protection/>
    </xf>
    <xf numFmtId="0" fontId="15" fillId="0" borderId="0" xfId="56" applyFont="1" applyAlignment="1">
      <alignment horizontal="center" vertical="center"/>
      <protection/>
    </xf>
    <xf numFmtId="0" fontId="14" fillId="0" borderId="0" xfId="0" applyFont="1" applyBorder="1" applyAlignment="1">
      <alignment horizontal="right"/>
    </xf>
    <xf numFmtId="0" fontId="16" fillId="0" borderId="0" xfId="56" applyFont="1" applyAlignment="1">
      <alignment horizontal="center"/>
      <protection/>
    </xf>
    <xf numFmtId="0" fontId="19" fillId="0" borderId="0" xfId="56" applyFont="1" applyBorder="1">
      <alignment/>
      <protection/>
    </xf>
    <xf numFmtId="3" fontId="14" fillId="0" borderId="0" xfId="0" applyNumberFormat="1" applyFont="1" applyBorder="1" applyAlignment="1">
      <alignment horizontal="left"/>
    </xf>
    <xf numFmtId="205" fontId="14" fillId="0" borderId="0" xfId="56" applyNumberFormat="1" applyFont="1" applyBorder="1" applyAlignment="1">
      <alignment horizontal="left"/>
      <protection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indent="7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11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 shrinkToFit="1"/>
    </xf>
    <xf numFmtId="0" fontId="21" fillId="0" borderId="0" xfId="0" applyFont="1" applyAlignment="1">
      <alignment horizontal="center"/>
    </xf>
    <xf numFmtId="0" fontId="20" fillId="0" borderId="11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left"/>
    </xf>
    <xf numFmtId="0" fontId="20" fillId="0" borderId="11" xfId="0" applyFont="1" applyBorder="1" applyAlignment="1">
      <alignment horizontal="right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/>
    </xf>
    <xf numFmtId="0" fontId="20" fillId="34" borderId="11" xfId="0" applyFont="1" applyFill="1" applyBorder="1" applyAlignment="1" applyProtection="1">
      <alignment/>
      <protection locked="0"/>
    </xf>
    <xf numFmtId="0" fontId="20" fillId="34" borderId="11" xfId="0" applyFont="1" applyFill="1" applyBorder="1" applyAlignment="1" applyProtection="1">
      <alignment/>
      <protection locked="0"/>
    </xf>
    <xf numFmtId="0" fontId="21" fillId="0" borderId="22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23" xfId="0" applyFont="1" applyBorder="1" applyAlignment="1">
      <alignment horizontal="center" vertical="justify"/>
    </xf>
    <xf numFmtId="0" fontId="20" fillId="0" borderId="23" xfId="0" applyFont="1" applyBorder="1" applyAlignment="1">
      <alignment vertical="justify"/>
    </xf>
    <xf numFmtId="0" fontId="20" fillId="34" borderId="24" xfId="0" applyFont="1" applyFill="1" applyBorder="1" applyAlignment="1" applyProtection="1">
      <alignment vertical="justify"/>
      <protection locked="0"/>
    </xf>
    <xf numFmtId="0" fontId="20" fillId="34" borderId="12" xfId="0" applyFont="1" applyFill="1" applyBorder="1" applyAlignment="1" applyProtection="1">
      <alignment vertical="justify"/>
      <protection locked="0"/>
    </xf>
    <xf numFmtId="0" fontId="20" fillId="0" borderId="0" xfId="0" applyFont="1" applyAlignment="1">
      <alignment vertical="justify"/>
    </xf>
    <xf numFmtId="0" fontId="22" fillId="0" borderId="22" xfId="0" applyFont="1" applyBorder="1" applyAlignment="1">
      <alignment/>
    </xf>
    <xf numFmtId="0" fontId="23" fillId="0" borderId="22" xfId="0" applyFont="1" applyBorder="1" applyAlignment="1">
      <alignment/>
    </xf>
    <xf numFmtId="0" fontId="20" fillId="0" borderId="22" xfId="0" applyFont="1" applyBorder="1" applyAlignment="1">
      <alignment vertical="top"/>
    </xf>
    <xf numFmtId="0" fontId="21" fillId="0" borderId="22" xfId="0" applyFont="1" applyBorder="1" applyAlignment="1">
      <alignment vertical="top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vertical="top"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 horizontal="left"/>
    </xf>
    <xf numFmtId="188" fontId="20" fillId="0" borderId="0" xfId="0" applyNumberFormat="1" applyFont="1" applyBorder="1" applyAlignment="1">
      <alignment horizontal="left"/>
    </xf>
    <xf numFmtId="205" fontId="20" fillId="0" borderId="0" xfId="56" applyNumberFormat="1" applyFont="1" applyBorder="1" applyAlignment="1">
      <alignment horizontal="left"/>
      <protection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205" fontId="21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4" xfId="0" applyFont="1" applyBorder="1" applyAlignment="1">
      <alignment/>
    </xf>
    <xf numFmtId="0" fontId="13" fillId="0" borderId="35" xfId="0" applyFont="1" applyBorder="1" applyAlignment="1">
      <alignment/>
    </xf>
    <xf numFmtId="0" fontId="13" fillId="0" borderId="36" xfId="0" applyFont="1" applyBorder="1" applyAlignment="1">
      <alignment/>
    </xf>
    <xf numFmtId="0" fontId="13" fillId="0" borderId="37" xfId="0" applyFont="1" applyBorder="1" applyAlignment="1">
      <alignment horizontal="center"/>
    </xf>
    <xf numFmtId="0" fontId="13" fillId="0" borderId="27" xfId="0" applyFont="1" applyBorder="1" applyAlignment="1">
      <alignment vertical="justify"/>
    </xf>
    <xf numFmtId="0" fontId="13" fillId="0" borderId="38" xfId="0" applyFont="1" applyBorder="1" applyAlignment="1">
      <alignment/>
    </xf>
    <xf numFmtId="0" fontId="13" fillId="0" borderId="39" xfId="0" applyFont="1" applyBorder="1" applyAlignment="1">
      <alignment vertical="justify"/>
    </xf>
    <xf numFmtId="0" fontId="13" fillId="0" borderId="22" xfId="0" applyFont="1" applyBorder="1" applyAlignment="1">
      <alignment/>
    </xf>
    <xf numFmtId="0" fontId="13" fillId="0" borderId="32" xfId="0" applyFont="1" applyBorder="1" applyAlignment="1">
      <alignment vertical="justify"/>
    </xf>
    <xf numFmtId="0" fontId="13" fillId="0" borderId="40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41" xfId="0" applyFont="1" applyBorder="1" applyAlignment="1">
      <alignment/>
    </xf>
    <xf numFmtId="0" fontId="13" fillId="0" borderId="42" xfId="0" applyFont="1" applyBorder="1" applyAlignment="1">
      <alignment/>
    </xf>
    <xf numFmtId="0" fontId="13" fillId="0" borderId="43" xfId="0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32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11" xfId="0" applyFont="1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29" xfId="0" applyFont="1" applyBorder="1" applyAlignment="1">
      <alignment horizontal="center" vertical="justify"/>
    </xf>
    <xf numFmtId="0" fontId="25" fillId="0" borderId="29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justify"/>
    </xf>
    <xf numFmtId="0" fontId="25" fillId="0" borderId="45" xfId="0" applyFont="1" applyBorder="1" applyAlignment="1">
      <alignment horizontal="center" vertical="justify"/>
    </xf>
    <xf numFmtId="0" fontId="25" fillId="0" borderId="46" xfId="0" applyFont="1" applyBorder="1" applyAlignment="1">
      <alignment horizontal="center" vertical="justify"/>
    </xf>
    <xf numFmtId="0" fontId="25" fillId="0" borderId="13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45" xfId="0" applyFont="1" applyBorder="1" applyAlignment="1">
      <alignment/>
    </xf>
    <xf numFmtId="0" fontId="25" fillId="0" borderId="47" xfId="0" applyFont="1" applyBorder="1" applyAlignment="1">
      <alignment/>
    </xf>
    <xf numFmtId="0" fontId="25" fillId="0" borderId="48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/>
    </xf>
    <xf numFmtId="0" fontId="13" fillId="0" borderId="49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27" fillId="0" borderId="22" xfId="0" applyFont="1" applyBorder="1" applyAlignment="1">
      <alignment/>
    </xf>
    <xf numFmtId="0" fontId="9" fillId="0" borderId="22" xfId="0" applyFont="1" applyBorder="1" applyAlignment="1">
      <alignment/>
    </xf>
    <xf numFmtId="0" fontId="10" fillId="0" borderId="21" xfId="0" applyFont="1" applyBorder="1" applyAlignment="1">
      <alignment horizontal="center" vertical="top"/>
    </xf>
    <xf numFmtId="0" fontId="10" fillId="0" borderId="22" xfId="0" applyFont="1" applyBorder="1" applyAlignment="1">
      <alignment wrapText="1"/>
    </xf>
    <xf numFmtId="0" fontId="9" fillId="0" borderId="21" xfId="0" applyFont="1" applyBorder="1" applyAlignment="1">
      <alignment horizontal="center" vertical="top"/>
    </xf>
    <xf numFmtId="0" fontId="9" fillId="0" borderId="22" xfId="0" applyFont="1" applyBorder="1" applyAlignment="1">
      <alignment wrapText="1"/>
    </xf>
    <xf numFmtId="0" fontId="10" fillId="0" borderId="22" xfId="0" applyFont="1" applyBorder="1" applyAlignment="1">
      <alignment horizontal="left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 shrinkToFit="1"/>
    </xf>
    <xf numFmtId="0" fontId="9" fillId="0" borderId="11" xfId="0" applyFont="1" applyFill="1" applyBorder="1" applyAlignment="1" applyProtection="1">
      <alignment/>
      <protection locked="0"/>
    </xf>
    <xf numFmtId="0" fontId="9" fillId="34" borderId="11" xfId="0" applyFont="1" applyFill="1" applyBorder="1" applyAlignment="1" applyProtection="1">
      <alignment/>
      <protection locked="0"/>
    </xf>
    <xf numFmtId="0" fontId="9" fillId="34" borderId="11" xfId="0" applyFont="1" applyFill="1" applyBorder="1" applyAlignment="1" applyProtection="1">
      <alignment/>
      <protection locked="0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right" vertical="center"/>
    </xf>
    <xf numFmtId="0" fontId="9" fillId="34" borderId="11" xfId="0" applyFont="1" applyFill="1" applyBorder="1" applyAlignment="1" applyProtection="1">
      <alignment vertical="center"/>
      <protection locked="0"/>
    </xf>
    <xf numFmtId="0" fontId="10" fillId="34" borderId="11" xfId="0" applyFont="1" applyFill="1" applyBorder="1" applyAlignment="1" applyProtection="1">
      <alignment horizontal="center" vertical="center"/>
      <protection locked="0"/>
    </xf>
    <xf numFmtId="0" fontId="9" fillId="34" borderId="11" xfId="0" applyFont="1" applyFill="1" applyBorder="1" applyAlignment="1" applyProtection="1">
      <alignment horizontal="right" vertical="center"/>
      <protection locked="0"/>
    </xf>
    <xf numFmtId="0" fontId="9" fillId="0" borderId="11" xfId="0" applyFont="1" applyBorder="1" applyAlignment="1">
      <alignment horizontal="right"/>
    </xf>
    <xf numFmtId="0" fontId="9" fillId="0" borderId="11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22" xfId="0" applyFont="1" applyBorder="1" applyAlignment="1">
      <alignment vertical="justify"/>
    </xf>
    <xf numFmtId="0" fontId="10" fillId="0" borderId="24" xfId="0" applyFont="1" applyBorder="1" applyAlignment="1">
      <alignment horizontal="center"/>
    </xf>
    <xf numFmtId="0" fontId="10" fillId="0" borderId="51" xfId="0" applyFont="1" applyBorder="1" applyAlignment="1">
      <alignment/>
    </xf>
    <xf numFmtId="0" fontId="9" fillId="0" borderId="12" xfId="0" applyFont="1" applyFill="1" applyBorder="1" applyAlignment="1" applyProtection="1">
      <alignment/>
      <protection locked="0"/>
    </xf>
    <xf numFmtId="0" fontId="9" fillId="0" borderId="23" xfId="0" applyFont="1" applyFill="1" applyBorder="1" applyAlignment="1" applyProtection="1">
      <alignment/>
      <protection locked="0"/>
    </xf>
    <xf numFmtId="0" fontId="9" fillId="0" borderId="24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0" fillId="0" borderId="23" xfId="0" applyFont="1" applyBorder="1" applyAlignment="1">
      <alignment horizontal="center" vertical="center"/>
    </xf>
    <xf numFmtId="0" fontId="9" fillId="0" borderId="51" xfId="0" applyFont="1" applyFill="1" applyBorder="1" applyAlignment="1" applyProtection="1">
      <alignment/>
      <protection locked="0"/>
    </xf>
    <xf numFmtId="0" fontId="10" fillId="0" borderId="11" xfId="0" applyFont="1" applyBorder="1" applyAlignment="1">
      <alignment horizontal="center"/>
    </xf>
    <xf numFmtId="0" fontId="9" fillId="0" borderId="11" xfId="0" applyFont="1" applyFill="1" applyBorder="1" applyAlignment="1" applyProtection="1">
      <alignment/>
      <protection locked="0"/>
    </xf>
    <xf numFmtId="0" fontId="9" fillId="0" borderId="11" xfId="0" applyFont="1" applyBorder="1" applyAlignment="1">
      <alignment horizontal="center" vertical="top"/>
    </xf>
    <xf numFmtId="0" fontId="9" fillId="34" borderId="11" xfId="0" applyFont="1" applyFill="1" applyBorder="1" applyAlignment="1">
      <alignment/>
    </xf>
    <xf numFmtId="0" fontId="10" fillId="0" borderId="11" xfId="0" applyFont="1" applyBorder="1" applyAlignment="1">
      <alignment horizontal="center" vertical="top"/>
    </xf>
    <xf numFmtId="0" fontId="9" fillId="34" borderId="11" xfId="0" applyFont="1" applyFill="1" applyBorder="1" applyAlignment="1">
      <alignment horizontal="right" vertical="center"/>
    </xf>
    <xf numFmtId="0" fontId="10" fillId="0" borderId="11" xfId="0" applyFont="1" applyBorder="1" applyAlignment="1">
      <alignment/>
    </xf>
    <xf numFmtId="0" fontId="0" fillId="0" borderId="11" xfId="0" applyBorder="1" applyAlignment="1">
      <alignment/>
    </xf>
    <xf numFmtId="0" fontId="9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29" fillId="0" borderId="11" xfId="0" applyFont="1" applyBorder="1" applyAlignment="1">
      <alignment/>
    </xf>
    <xf numFmtId="0" fontId="9" fillId="0" borderId="11" xfId="0" applyFont="1" applyBorder="1" applyAlignment="1">
      <alignment horizontal="left" vertical="center"/>
    </xf>
    <xf numFmtId="0" fontId="20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7" fillId="0" borderId="0" xfId="0" applyFont="1" applyAlignment="1">
      <alignment horizontal="left"/>
    </xf>
    <xf numFmtId="0" fontId="30" fillId="0" borderId="0" xfId="56" applyFont="1">
      <alignment/>
      <protection/>
    </xf>
    <xf numFmtId="0" fontId="3" fillId="0" borderId="0" xfId="56" applyFont="1">
      <alignment/>
      <protection/>
    </xf>
    <xf numFmtId="14" fontId="13" fillId="0" borderId="14" xfId="0" applyNumberFormat="1" applyFont="1" applyBorder="1" applyAlignment="1">
      <alignment/>
    </xf>
    <xf numFmtId="14" fontId="13" fillId="0" borderId="15" xfId="0" applyNumberFormat="1" applyFont="1" applyBorder="1" applyAlignment="1">
      <alignment/>
    </xf>
    <xf numFmtId="14" fontId="13" fillId="0" borderId="17" xfId="0" applyNumberFormat="1" applyFont="1" applyBorder="1" applyAlignment="1">
      <alignment/>
    </xf>
    <xf numFmtId="0" fontId="31" fillId="0" borderId="0" xfId="56" applyFont="1">
      <alignment/>
      <protection/>
    </xf>
    <xf numFmtId="0" fontId="4" fillId="0" borderId="0" xfId="0" applyFont="1" applyAlignment="1">
      <alignment horizontal="left"/>
    </xf>
    <xf numFmtId="0" fontId="32" fillId="0" borderId="0" xfId="56" applyFont="1" applyBorder="1">
      <alignment/>
      <protection/>
    </xf>
    <xf numFmtId="0" fontId="32" fillId="0" borderId="0" xfId="56" applyFont="1" applyBorder="1">
      <alignment/>
      <protection/>
    </xf>
    <xf numFmtId="206" fontId="32" fillId="0" borderId="0" xfId="0" applyNumberFormat="1" applyFont="1" applyAlignment="1">
      <alignment horizontal="left"/>
    </xf>
    <xf numFmtId="0" fontId="32" fillId="0" borderId="0" xfId="56" applyFont="1">
      <alignment/>
      <protection/>
    </xf>
    <xf numFmtId="14" fontId="13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5" fillId="0" borderId="0" xfId="56" applyFont="1" applyAlignment="1">
      <alignment horizontal="justify" vertical="center" wrapText="1"/>
      <protection/>
    </xf>
    <xf numFmtId="0" fontId="13" fillId="0" borderId="15" xfId="0" applyFont="1" applyBorder="1" applyAlignment="1">
      <alignment horizontal="center" vertical="justify"/>
    </xf>
    <xf numFmtId="0" fontId="13" fillId="0" borderId="46" xfId="0" applyFont="1" applyBorder="1" applyAlignment="1">
      <alignment horizontal="center" vertical="justify"/>
    </xf>
    <xf numFmtId="0" fontId="13" fillId="0" borderId="13" xfId="0" applyFont="1" applyBorder="1" applyAlignment="1">
      <alignment horizontal="center" vertical="justify"/>
    </xf>
    <xf numFmtId="0" fontId="13" fillId="0" borderId="45" xfId="0" applyFont="1" applyBorder="1" applyAlignment="1">
      <alignment horizontal="center" vertical="justify"/>
    </xf>
    <xf numFmtId="0" fontId="13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 vertical="justify"/>
    </xf>
    <xf numFmtId="0" fontId="13" fillId="0" borderId="12" xfId="0" applyFont="1" applyBorder="1" applyAlignment="1">
      <alignment horizontal="center" vertical="justify"/>
    </xf>
    <xf numFmtId="0" fontId="13" fillId="0" borderId="2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justify"/>
    </xf>
    <xf numFmtId="0" fontId="25" fillId="0" borderId="37" xfId="0" applyFont="1" applyBorder="1" applyAlignment="1">
      <alignment horizontal="center" vertical="justify"/>
    </xf>
    <xf numFmtId="0" fontId="25" fillId="0" borderId="26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/>
    </xf>
    <xf numFmtId="0" fontId="13" fillId="0" borderId="28" xfId="0" applyFont="1" applyBorder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al_SHEET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0">
      <selection activeCell="B16" sqref="B16"/>
    </sheetView>
  </sheetViews>
  <sheetFormatPr defaultColWidth="0" defaultRowHeight="12" customHeight="1"/>
  <cols>
    <col min="1" max="1" width="36.00390625" style="2" customWidth="1"/>
    <col min="2" max="2" width="48.25390625" style="2" customWidth="1"/>
    <col min="3" max="3" width="20.875" style="2" hidden="1" customWidth="1"/>
    <col min="4" max="13" width="10.75390625" style="2" hidden="1" customWidth="1"/>
    <col min="14" max="255" width="0" style="2" hidden="1" customWidth="1"/>
    <col min="256" max="16384" width="3.875" style="2" hidden="1" customWidth="1"/>
  </cols>
  <sheetData>
    <row r="1" spans="1:13" ht="19.5" customHeight="1">
      <c r="A1" s="20" t="s">
        <v>0</v>
      </c>
      <c r="B1" s="21"/>
      <c r="C1" s="3"/>
      <c r="D1" s="3"/>
      <c r="E1" s="3"/>
      <c r="F1" s="4"/>
      <c r="G1" s="4"/>
      <c r="H1" s="4"/>
      <c r="I1" s="4"/>
      <c r="J1" s="4"/>
      <c r="K1" s="4"/>
      <c r="L1" s="4"/>
      <c r="M1" s="4"/>
    </row>
    <row r="2" spans="1:5" ht="98.25" customHeight="1">
      <c r="A2" s="225" t="s">
        <v>55</v>
      </c>
      <c r="B2" s="225"/>
      <c r="D2" s="5"/>
      <c r="E2" s="5"/>
    </row>
    <row r="3" spans="1:5" ht="38.25" customHeight="1">
      <c r="A3" s="225" t="s">
        <v>1</v>
      </c>
      <c r="B3" s="225"/>
      <c r="D3" s="5"/>
      <c r="E3" s="5"/>
    </row>
    <row r="4" spans="4:5" ht="15.75" customHeight="1">
      <c r="D4" s="5"/>
      <c r="E4" s="5"/>
    </row>
    <row r="5" spans="1:5" ht="15.75" customHeight="1">
      <c r="A5" s="1" t="s">
        <v>2</v>
      </c>
      <c r="B5" s="3"/>
      <c r="D5" s="6"/>
      <c r="E5" s="5"/>
    </row>
    <row r="6" spans="1:5" ht="15.75" customHeight="1">
      <c r="A6" s="3"/>
      <c r="C6" s="5"/>
      <c r="D6" s="5"/>
      <c r="E6" s="5"/>
    </row>
    <row r="7" spans="1:5" ht="15.75" customHeight="1">
      <c r="A7" s="7" t="s">
        <v>3</v>
      </c>
      <c r="B7" s="22" t="s">
        <v>235</v>
      </c>
      <c r="C7" s="5"/>
      <c r="D7" s="5"/>
      <c r="E7" s="5"/>
    </row>
    <row r="8" spans="1:5" ht="9.75" customHeight="1">
      <c r="A8" s="7"/>
      <c r="B8" s="5"/>
      <c r="C8" s="5"/>
      <c r="D8" s="5"/>
      <c r="E8" s="5"/>
    </row>
    <row r="9" spans="1:5" ht="15.75" customHeight="1">
      <c r="A9" s="7" t="s">
        <v>4</v>
      </c>
      <c r="B9" s="22" t="s">
        <v>236</v>
      </c>
      <c r="C9" s="5"/>
      <c r="D9" s="5"/>
      <c r="E9" s="5"/>
    </row>
    <row r="10" spans="1:5" ht="15.75" customHeight="1">
      <c r="A10" s="7" t="s">
        <v>5</v>
      </c>
      <c r="B10" s="22" t="s">
        <v>240</v>
      </c>
      <c r="C10" s="5"/>
      <c r="D10" s="5"/>
      <c r="E10" s="5"/>
    </row>
    <row r="11" spans="1:5" ht="9.75" customHeight="1">
      <c r="A11" s="7"/>
      <c r="B11" s="5"/>
      <c r="D11" s="5"/>
      <c r="E11" s="5"/>
    </row>
    <row r="12" spans="1:5" ht="15.75" customHeight="1">
      <c r="A12" s="8" t="s">
        <v>6</v>
      </c>
      <c r="B12" s="23" t="s">
        <v>234</v>
      </c>
      <c r="C12" s="5"/>
      <c r="D12" s="5"/>
      <c r="E12" s="5"/>
    </row>
    <row r="13" spans="1:5" ht="9.75" customHeight="1">
      <c r="A13" s="7"/>
      <c r="B13" s="9"/>
      <c r="C13" s="5"/>
      <c r="D13" s="5"/>
      <c r="E13" s="5"/>
    </row>
    <row r="14" spans="1:5" ht="15.75" customHeight="1">
      <c r="A14" s="7" t="s">
        <v>7</v>
      </c>
      <c r="B14" s="24"/>
      <c r="C14" s="5"/>
      <c r="D14" s="5"/>
      <c r="E14" s="5"/>
    </row>
    <row r="15" spans="1:5" ht="9.75" customHeight="1">
      <c r="A15" s="7"/>
      <c r="B15" s="5"/>
      <c r="C15" s="5"/>
      <c r="D15" s="5"/>
      <c r="E15" s="5"/>
    </row>
    <row r="16" spans="1:5" ht="15.75" customHeight="1">
      <c r="A16" s="7" t="s">
        <v>8</v>
      </c>
      <c r="B16" s="25" t="s">
        <v>259</v>
      </c>
      <c r="C16" s="5"/>
      <c r="D16" s="5"/>
      <c r="E16" s="5"/>
    </row>
    <row r="17" spans="1:5" ht="15" customHeight="1">
      <c r="A17" s="10" t="s">
        <v>9</v>
      </c>
      <c r="B17" s="5"/>
      <c r="C17" s="5"/>
      <c r="D17" s="5"/>
      <c r="E17" s="5"/>
    </row>
    <row r="18" spans="1:5" ht="15.75" customHeight="1">
      <c r="A18" s="7" t="s">
        <v>10</v>
      </c>
      <c r="B18" s="25" t="s">
        <v>272</v>
      </c>
      <c r="C18" s="5"/>
      <c r="D18" s="5"/>
      <c r="E18" s="5"/>
    </row>
    <row r="19" spans="1:5" ht="15.75" customHeight="1">
      <c r="A19" s="11"/>
      <c r="B19" s="5"/>
      <c r="C19" s="5"/>
      <c r="D19" s="5"/>
      <c r="E19" s="5"/>
    </row>
    <row r="20" spans="1:5" ht="183" customHeight="1">
      <c r="A20" s="225" t="s">
        <v>54</v>
      </c>
      <c r="B20" s="225"/>
      <c r="C20" s="5"/>
      <c r="D20" s="5"/>
      <c r="E20" s="5"/>
    </row>
    <row r="21" spans="1:5" ht="9.75" customHeight="1">
      <c r="A21" s="11"/>
      <c r="B21" s="5"/>
      <c r="C21" s="5"/>
      <c r="D21" s="5"/>
      <c r="E21" s="5"/>
    </row>
    <row r="22" spans="1:4" ht="15.75" customHeight="1">
      <c r="A22" s="20" t="s">
        <v>11</v>
      </c>
      <c r="B22" s="26">
        <v>37666</v>
      </c>
      <c r="C22" s="5"/>
      <c r="D22" s="5"/>
    </row>
    <row r="23" spans="1:5" ht="15.75" customHeight="1">
      <c r="A23" s="5"/>
      <c r="B23" s="5"/>
      <c r="C23" s="5"/>
      <c r="D23" s="5"/>
      <c r="E23" s="5"/>
    </row>
    <row r="24" spans="1:5" ht="15.75">
      <c r="A24" s="12"/>
      <c r="B24" s="5"/>
      <c r="C24" s="5"/>
      <c r="D24" s="5"/>
      <c r="E24" s="5"/>
    </row>
    <row r="25" spans="1:5" ht="15.75">
      <c r="A25" s="11"/>
      <c r="B25" s="5"/>
      <c r="C25" s="5"/>
      <c r="D25" s="5"/>
      <c r="E25" s="5"/>
    </row>
    <row r="26" spans="1:5" ht="15.75">
      <c r="A26" s="11"/>
      <c r="B26" s="5"/>
      <c r="C26" s="5"/>
      <c r="D26" s="5"/>
      <c r="E26" s="5"/>
    </row>
    <row r="27" spans="1:5" ht="15.75">
      <c r="A27" s="5"/>
      <c r="B27" s="5"/>
      <c r="C27" s="5"/>
      <c r="D27" s="5"/>
      <c r="E27" s="5"/>
    </row>
    <row r="28" spans="1:5" ht="15.75">
      <c r="A28" s="12"/>
      <c r="B28" s="5"/>
      <c r="C28" s="5"/>
      <c r="D28" s="5"/>
      <c r="E28" s="5"/>
    </row>
    <row r="29" spans="1:5" ht="15.75">
      <c r="A29" s="11"/>
      <c r="B29" s="5"/>
      <c r="C29" s="5"/>
      <c r="D29" s="5"/>
      <c r="E29" s="5"/>
    </row>
    <row r="30" spans="1:5" ht="15.75">
      <c r="A30" s="11"/>
      <c r="B30" s="5"/>
      <c r="C30" s="5"/>
      <c r="D30" s="5"/>
      <c r="E30" s="5"/>
    </row>
    <row r="31" spans="1:5" ht="15.75">
      <c r="A31" s="11"/>
      <c r="B31" s="5"/>
      <c r="D31" s="5"/>
      <c r="E31" s="5"/>
    </row>
    <row r="32" ht="15.75">
      <c r="A32" s="11"/>
    </row>
    <row r="33" ht="15.75">
      <c r="A33" s="11"/>
    </row>
    <row r="34" ht="15.75">
      <c r="A34" s="11"/>
    </row>
    <row r="35" ht="12.75"/>
    <row r="36" ht="15.75">
      <c r="A36" s="12"/>
    </row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  <row r="1830" ht="12.75"/>
    <row r="1831" ht="12.75"/>
    <row r="1832" ht="12.75"/>
    <row r="1833" ht="12.75"/>
    <row r="1834" ht="12.75"/>
    <row r="1835" ht="12.75"/>
    <row r="1836" ht="12.75"/>
    <row r="1837" ht="12.75"/>
    <row r="1838" ht="12.75"/>
    <row r="1839" ht="12.75"/>
    <row r="1840" ht="12.75"/>
    <row r="1841" ht="12.75"/>
    <row r="1842" ht="12.75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12.75"/>
    <row r="1855" ht="12.75"/>
    <row r="1856" ht="12.75"/>
    <row r="1857" ht="12.75"/>
    <row r="1858" ht="12.75"/>
    <row r="1859" ht="12.75"/>
    <row r="1860" ht="12.75"/>
    <row r="1861" ht="12.75"/>
    <row r="1862" ht="12.75"/>
    <row r="1863" ht="12.75"/>
    <row r="1864" ht="12.75"/>
    <row r="1865" ht="12.75"/>
    <row r="1866" ht="12.75"/>
    <row r="1867" ht="12.75"/>
    <row r="1868" ht="12.75"/>
    <row r="1869" ht="12.75"/>
    <row r="1870" ht="12.75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12.75"/>
    <row r="1884" ht="12.75"/>
    <row r="1885" ht="12.75"/>
    <row r="1886" ht="12.75"/>
    <row r="1887" ht="12.75"/>
    <row r="1888" ht="12.75"/>
    <row r="1889" ht="12.75"/>
    <row r="1890" ht="12.75"/>
    <row r="1891" ht="12.75"/>
    <row r="1892" ht="12.75"/>
    <row r="1893" ht="12.75"/>
    <row r="1894" ht="12.75"/>
  </sheetData>
  <sheetProtection/>
  <mergeCells count="3">
    <mergeCell ref="A20:B20"/>
    <mergeCell ref="A2:B2"/>
    <mergeCell ref="A3:B3"/>
  </mergeCells>
  <printOptions/>
  <pageMargins left="1" right="1" top="0.82" bottom="0.74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1">
      <selection activeCell="E30" sqref="E30"/>
    </sheetView>
  </sheetViews>
  <sheetFormatPr defaultColWidth="0" defaultRowHeight="15.75" customHeight="1"/>
  <cols>
    <col min="1" max="1" width="9.375" style="2" customWidth="1"/>
    <col min="2" max="2" width="19.375" style="2" customWidth="1"/>
    <col min="3" max="3" width="26.75390625" style="2" customWidth="1"/>
    <col min="4" max="4" width="10.75390625" style="2" customWidth="1"/>
    <col min="5" max="5" width="17.00390625" style="2" customWidth="1"/>
    <col min="6" max="13" width="10.75390625" style="2" hidden="1" customWidth="1"/>
    <col min="14" max="16384" width="0" style="2" hidden="1" customWidth="1"/>
  </cols>
  <sheetData>
    <row r="1" spans="1:5" ht="15.75" customHeight="1">
      <c r="A1" s="5"/>
      <c r="B1" s="5"/>
      <c r="C1" s="5"/>
      <c r="D1" s="5"/>
      <c r="E1" s="5"/>
    </row>
    <row r="2" spans="1:13" ht="15.75" customHeight="1">
      <c r="A2" s="217"/>
      <c r="B2" s="218" t="s">
        <v>235</v>
      </c>
      <c r="C2" s="219"/>
      <c r="D2" s="220"/>
      <c r="E2" s="3"/>
      <c r="F2" s="4"/>
      <c r="G2" s="4"/>
      <c r="H2" s="4"/>
      <c r="I2" s="4"/>
      <c r="J2" s="4"/>
      <c r="K2" s="4"/>
      <c r="L2" s="4"/>
      <c r="M2" s="4"/>
    </row>
    <row r="3" spans="2:13" ht="15.75" customHeight="1">
      <c r="B3" s="218" t="s">
        <v>247</v>
      </c>
      <c r="C3" s="219"/>
      <c r="D3" s="219"/>
      <c r="E3" s="219"/>
      <c r="F3" s="4"/>
      <c r="G3" s="4"/>
      <c r="H3" s="4"/>
      <c r="I3" s="4"/>
      <c r="J3" s="4"/>
      <c r="K3" s="4"/>
      <c r="L3" s="4"/>
      <c r="M3" s="4"/>
    </row>
    <row r="4" spans="1:13" ht="15.75" customHeight="1">
      <c r="A4" s="13"/>
      <c r="B4" s="219" t="s">
        <v>248</v>
      </c>
      <c r="C4" s="219"/>
      <c r="D4" s="219"/>
      <c r="E4" s="219"/>
      <c r="F4" s="4"/>
      <c r="G4" s="4"/>
      <c r="H4" s="4"/>
      <c r="I4" s="4"/>
      <c r="J4" s="4"/>
      <c r="K4" s="4"/>
      <c r="L4" s="4"/>
      <c r="M4" s="4"/>
    </row>
    <row r="5" spans="2:5" ht="15.75" customHeight="1">
      <c r="B5" s="221" t="s">
        <v>237</v>
      </c>
      <c r="C5" s="219"/>
      <c r="D5" s="219"/>
      <c r="E5" s="222"/>
    </row>
    <row r="6" spans="2:5" ht="15.75" customHeight="1">
      <c r="B6" s="211"/>
      <c r="C6" s="3"/>
      <c r="D6" s="3"/>
      <c r="E6" s="5"/>
    </row>
    <row r="7" spans="1:5" ht="15.75" customHeight="1">
      <c r="A7" s="3"/>
      <c r="B7" s="212"/>
      <c r="C7" s="4"/>
      <c r="D7" s="5"/>
      <c r="E7" s="5"/>
    </row>
    <row r="8" spans="1:5" ht="15.75" customHeight="1">
      <c r="A8" s="3"/>
      <c r="B8" s="213"/>
      <c r="C8" s="4"/>
      <c r="D8" s="5"/>
      <c r="E8" s="5"/>
    </row>
    <row r="9" spans="1:5" ht="15.75" customHeight="1">
      <c r="A9" s="3"/>
      <c r="C9" s="4"/>
      <c r="D9" s="5"/>
      <c r="E9" s="5"/>
    </row>
    <row r="10" spans="1:5" ht="15.75" customHeight="1">
      <c r="A10" s="3"/>
      <c r="D10" s="5"/>
      <c r="E10" s="5"/>
    </row>
    <row r="11" spans="1:5" ht="15.75" customHeight="1">
      <c r="A11" s="3"/>
      <c r="D11" s="5"/>
      <c r="E11" s="5"/>
    </row>
    <row r="12" spans="1:5" ht="27" customHeight="1">
      <c r="A12" s="43"/>
      <c r="B12" s="44"/>
      <c r="C12" s="45"/>
      <c r="D12" s="46"/>
      <c r="E12" s="46"/>
    </row>
    <row r="13" spans="1:5" ht="15.75" customHeight="1">
      <c r="A13" s="43"/>
      <c r="B13" s="44"/>
      <c r="C13" s="47"/>
      <c r="D13" s="46"/>
      <c r="E13" s="46"/>
    </row>
    <row r="14" spans="1:5" ht="21" customHeight="1">
      <c r="A14" s="43"/>
      <c r="B14" s="44"/>
      <c r="C14" s="48"/>
      <c r="D14" s="46"/>
      <c r="E14" s="46"/>
    </row>
    <row r="15" spans="1:5" ht="18.75" customHeight="1">
      <c r="A15" s="43"/>
      <c r="B15" s="44"/>
      <c r="C15" s="49"/>
      <c r="D15" s="46"/>
      <c r="E15" s="46"/>
    </row>
    <row r="16" spans="1:5" ht="15.75" customHeight="1">
      <c r="A16" s="43"/>
      <c r="B16" s="44"/>
      <c r="C16" s="50"/>
      <c r="D16" s="51"/>
      <c r="E16" s="46"/>
    </row>
    <row r="17" spans="1:5" ht="15.75" customHeight="1" hidden="1">
      <c r="A17" s="43"/>
      <c r="B17" s="44"/>
      <c r="C17" s="50"/>
      <c r="D17" s="46"/>
      <c r="E17" s="46"/>
    </row>
    <row r="18" spans="1:5" ht="30" customHeight="1">
      <c r="A18" s="43"/>
      <c r="B18" s="44"/>
      <c r="C18" s="41" t="s">
        <v>56</v>
      </c>
      <c r="D18" s="46"/>
      <c r="E18" s="46"/>
    </row>
    <row r="19" spans="1:5" ht="30" customHeight="1">
      <c r="A19" s="43"/>
      <c r="B19" s="44"/>
      <c r="C19" s="41" t="s">
        <v>84</v>
      </c>
      <c r="D19" s="46"/>
      <c r="E19" s="46"/>
    </row>
    <row r="20" spans="1:5" ht="15.75" customHeight="1">
      <c r="A20" s="43"/>
      <c r="B20" s="44"/>
      <c r="C20" s="49"/>
      <c r="D20" s="46"/>
      <c r="E20" s="46"/>
    </row>
    <row r="21" spans="1:5" ht="26.25" customHeight="1">
      <c r="A21" s="43"/>
      <c r="B21" s="44"/>
      <c r="C21" s="52" t="s">
        <v>270</v>
      </c>
      <c r="D21" s="46"/>
      <c r="E21" s="46"/>
    </row>
    <row r="22" spans="1:5" ht="15.75" customHeight="1">
      <c r="A22" s="53"/>
      <c r="B22" s="44"/>
      <c r="C22" s="44"/>
      <c r="D22" s="46"/>
      <c r="E22" s="46"/>
    </row>
    <row r="23" spans="1:5" ht="15.75" customHeight="1">
      <c r="A23" s="43"/>
      <c r="B23" s="44"/>
      <c r="C23" s="44"/>
      <c r="D23" s="46"/>
      <c r="E23" s="46"/>
    </row>
    <row r="24" spans="1:5" ht="15.75" customHeight="1">
      <c r="A24" s="43"/>
      <c r="B24" s="44"/>
      <c r="C24" s="44"/>
      <c r="D24" s="46"/>
      <c r="E24" s="46"/>
    </row>
    <row r="25" spans="1:5" ht="15.75" customHeight="1">
      <c r="A25" s="43" t="s">
        <v>249</v>
      </c>
      <c r="B25" s="44"/>
      <c r="C25" s="44"/>
      <c r="D25" s="46"/>
      <c r="E25" s="46"/>
    </row>
    <row r="26" spans="1:5" ht="15.75" customHeight="1">
      <c r="A26" s="43"/>
      <c r="B26" s="43" t="s">
        <v>271</v>
      </c>
      <c r="C26" s="43"/>
      <c r="D26" s="46"/>
      <c r="E26" s="46"/>
    </row>
    <row r="27" spans="1:5" ht="15.75" customHeight="1">
      <c r="A27" s="3"/>
      <c r="B27" s="3"/>
      <c r="C27" s="3"/>
      <c r="D27" s="5"/>
      <c r="E27" s="5"/>
    </row>
    <row r="28" spans="1:5" ht="15.75" customHeight="1">
      <c r="A28" s="3"/>
      <c r="B28" s="3"/>
      <c r="C28" s="3"/>
      <c r="D28" s="5"/>
      <c r="E28" s="5"/>
    </row>
    <row r="29" spans="1:5" ht="15.75" customHeight="1">
      <c r="A29" s="3"/>
      <c r="B29" s="3"/>
      <c r="C29" s="3"/>
      <c r="D29" s="5"/>
      <c r="E29" s="5"/>
    </row>
    <row r="30" spans="1:5" ht="15.75" customHeight="1">
      <c r="A30" s="54" t="s">
        <v>12</v>
      </c>
      <c r="B30" s="55" t="s">
        <v>259</v>
      </c>
      <c r="C30" s="46"/>
      <c r="D30" s="56"/>
      <c r="E30" s="46" t="s">
        <v>268</v>
      </c>
    </row>
    <row r="31" spans="1:5" ht="15.75" customHeight="1">
      <c r="A31" s="57"/>
      <c r="B31" s="58"/>
      <c r="C31" s="56"/>
      <c r="D31" s="57"/>
      <c r="E31" s="51" t="s">
        <v>239</v>
      </c>
    </row>
    <row r="32" spans="1:5" ht="15.75" customHeight="1">
      <c r="A32" s="57"/>
      <c r="B32" s="58"/>
      <c r="C32" s="46"/>
      <c r="D32" s="57"/>
      <c r="E32" s="46"/>
    </row>
    <row r="33" spans="1:5" ht="15.75" customHeight="1">
      <c r="A33" s="3"/>
      <c r="B33" s="3"/>
      <c r="C33" s="14"/>
      <c r="D33" s="5"/>
      <c r="E33" s="5"/>
    </row>
    <row r="34" spans="1:5" ht="15.75" customHeight="1">
      <c r="A34" s="3"/>
      <c r="B34" s="3"/>
      <c r="C34" s="59" t="s">
        <v>13</v>
      </c>
      <c r="D34" s="5"/>
      <c r="E34" s="5"/>
    </row>
    <row r="35" spans="1:5" ht="15.75" customHeight="1">
      <c r="A35" s="3"/>
      <c r="B35" s="3"/>
      <c r="C35" s="3"/>
      <c r="D35" s="5"/>
      <c r="E35" s="5"/>
    </row>
    <row r="36" spans="1:4" ht="15.75" customHeight="1">
      <c r="A36" s="3"/>
      <c r="B36" s="3"/>
      <c r="C36" s="3"/>
      <c r="D36" s="5"/>
    </row>
    <row r="37" spans="1:5" ht="15.75" customHeight="1">
      <c r="A37" s="3"/>
      <c r="B37" s="3"/>
      <c r="C37" s="3"/>
      <c r="D37" s="5"/>
      <c r="E37" s="5"/>
    </row>
    <row r="38" spans="1:5" ht="15.75" customHeight="1">
      <c r="A38" s="15"/>
      <c r="B38" s="3"/>
      <c r="C38" s="3"/>
      <c r="D38" s="5"/>
      <c r="E38" s="5"/>
    </row>
    <row r="39" spans="1:5" ht="15.75" customHeight="1">
      <c r="A39" s="3"/>
      <c r="B39" s="3"/>
      <c r="C39" s="3"/>
      <c r="D39" s="5"/>
      <c r="E39" s="5"/>
    </row>
    <row r="40" spans="1:5" ht="15.75" customHeight="1">
      <c r="A40" s="3"/>
      <c r="B40" s="3"/>
      <c r="C40" s="3"/>
      <c r="D40" s="5"/>
      <c r="E40" s="5"/>
    </row>
    <row r="41" spans="1:5" ht="15.75" customHeight="1">
      <c r="A41" s="3"/>
      <c r="B41" s="3"/>
      <c r="C41" s="3"/>
      <c r="D41" s="5"/>
      <c r="E41" s="5"/>
    </row>
    <row r="42" spans="1:5" ht="15.75" customHeight="1">
      <c r="A42" s="15"/>
      <c r="B42" s="3"/>
      <c r="C42" s="3"/>
      <c r="D42" s="5"/>
      <c r="E42" s="5"/>
    </row>
    <row r="43" spans="1:5" ht="15.75" customHeight="1">
      <c r="A43" s="3"/>
      <c r="B43" s="3"/>
      <c r="C43" s="3"/>
      <c r="D43" s="5"/>
      <c r="E43" s="5"/>
    </row>
    <row r="44" spans="1:5" ht="15.75" customHeight="1">
      <c r="A44" s="3"/>
      <c r="B44" s="3"/>
      <c r="C44" s="3"/>
      <c r="D44" s="5"/>
      <c r="E44" s="5"/>
    </row>
    <row r="45" spans="1:5" ht="15.75" customHeight="1">
      <c r="A45" s="3"/>
      <c r="B45" s="3"/>
      <c r="C45" s="4"/>
      <c r="D45" s="5"/>
      <c r="E45" s="5"/>
    </row>
    <row r="46" spans="1:3" ht="15.75" customHeight="1">
      <c r="A46" s="3"/>
      <c r="B46" s="4"/>
      <c r="C46" s="4"/>
    </row>
    <row r="47" spans="1:3" ht="15.75" customHeight="1">
      <c r="A47" s="3"/>
      <c r="B47" s="4"/>
      <c r="C47" s="4"/>
    </row>
    <row r="48" spans="1:3" ht="15.75" customHeight="1">
      <c r="A48" s="3"/>
      <c r="B48" s="4"/>
      <c r="C48" s="4"/>
    </row>
    <row r="49" spans="1:3" ht="15.75" customHeight="1">
      <c r="A49" s="4"/>
      <c r="B49" s="4"/>
      <c r="C49" s="4"/>
    </row>
    <row r="50" spans="1:3" ht="15.75" customHeight="1">
      <c r="A50" s="16"/>
      <c r="B50" s="4"/>
      <c r="C50" s="4"/>
    </row>
  </sheetData>
  <sheetProtection/>
  <printOptions/>
  <pageMargins left="0.91" right="0.9" top="1.25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2"/>
  <sheetViews>
    <sheetView zoomScalePageLayoutView="0" workbookViewId="0" topLeftCell="A27">
      <selection activeCell="D39" sqref="D39"/>
    </sheetView>
  </sheetViews>
  <sheetFormatPr defaultColWidth="0" defaultRowHeight="15.75" customHeight="1"/>
  <cols>
    <col min="1" max="1" width="6.125" style="17" customWidth="1"/>
    <col min="2" max="2" width="4.125" style="17" customWidth="1"/>
    <col min="3" max="3" width="58.25390625" style="18" customWidth="1"/>
    <col min="4" max="4" width="9.875" style="18" customWidth="1"/>
    <col min="5" max="5" width="9.375" style="18" customWidth="1"/>
    <col min="6" max="6" width="9.875" style="18" customWidth="1"/>
    <col min="7" max="7" width="9.25390625" style="18" customWidth="1"/>
    <col min="8" max="16384" width="9.25390625" style="18" hidden="1" customWidth="1"/>
  </cols>
  <sheetData>
    <row r="1" spans="1:7" ht="15.75" customHeight="1">
      <c r="A1" s="60"/>
      <c r="B1" s="60"/>
      <c r="C1" s="218" t="s">
        <v>235</v>
      </c>
      <c r="D1" s="219"/>
      <c r="E1" s="62"/>
      <c r="F1" s="63" t="s">
        <v>187</v>
      </c>
      <c r="G1" s="62"/>
    </row>
    <row r="2" spans="1:7" ht="15.75" customHeight="1">
      <c r="A2" s="60"/>
      <c r="B2" s="60"/>
      <c r="C2" s="218" t="s">
        <v>247</v>
      </c>
      <c r="D2" s="219"/>
      <c r="E2" s="62"/>
      <c r="F2" s="62"/>
      <c r="G2" s="62"/>
    </row>
    <row r="3" spans="1:7" ht="15.75" customHeight="1">
      <c r="A3" s="60"/>
      <c r="B3" s="60"/>
      <c r="C3" s="219" t="s">
        <v>248</v>
      </c>
      <c r="D3" s="219"/>
      <c r="E3" s="62" t="s">
        <v>254</v>
      </c>
      <c r="F3" s="62"/>
      <c r="G3" s="62"/>
    </row>
    <row r="4" spans="1:7" ht="15.75" customHeight="1">
      <c r="A4" s="60"/>
      <c r="B4" s="60"/>
      <c r="C4" s="221" t="s">
        <v>237</v>
      </c>
      <c r="D4" s="219"/>
      <c r="E4" s="62"/>
      <c r="F4" s="62"/>
      <c r="G4" s="62"/>
    </row>
    <row r="5" spans="1:7" ht="15.75" customHeight="1">
      <c r="A5" s="60"/>
      <c r="B5" s="60"/>
      <c r="C5" s="61"/>
      <c r="D5" s="62"/>
      <c r="E5" s="62"/>
      <c r="F5" s="62"/>
      <c r="G5" s="62"/>
    </row>
    <row r="6" spans="1:7" ht="15.75" customHeight="1">
      <c r="A6" s="60"/>
      <c r="B6" s="60"/>
      <c r="C6" s="62"/>
      <c r="D6" s="62"/>
      <c r="E6" s="62"/>
      <c r="F6" s="62"/>
      <c r="G6" s="62"/>
    </row>
    <row r="7" spans="1:7" ht="15.75" customHeight="1">
      <c r="A7" s="65" t="s">
        <v>76</v>
      </c>
      <c r="B7" s="61"/>
      <c r="C7" s="61"/>
      <c r="D7" s="61"/>
      <c r="E7" s="62"/>
      <c r="F7" s="62"/>
      <c r="G7" s="62"/>
    </row>
    <row r="8" spans="1:7" ht="15" customHeight="1">
      <c r="A8" s="61"/>
      <c r="B8" s="65"/>
      <c r="C8" s="65" t="s">
        <v>258</v>
      </c>
      <c r="D8" s="65"/>
      <c r="E8" s="66"/>
      <c r="F8" s="62"/>
      <c r="G8" s="62"/>
    </row>
    <row r="9" spans="1:7" ht="15" customHeight="1">
      <c r="A9" s="61"/>
      <c r="B9" s="65"/>
      <c r="C9" s="65"/>
      <c r="D9" s="65"/>
      <c r="E9" s="66"/>
      <c r="F9" s="67" t="s">
        <v>14</v>
      </c>
      <c r="G9" s="62"/>
    </row>
    <row r="10" spans="1:7" s="19" customFormat="1" ht="54" customHeight="1">
      <c r="A10" s="68" t="s">
        <v>15</v>
      </c>
      <c r="B10" s="69"/>
      <c r="C10" s="70" t="s">
        <v>16</v>
      </c>
      <c r="D10" s="71" t="s">
        <v>17</v>
      </c>
      <c r="E10" s="72" t="s">
        <v>99</v>
      </c>
      <c r="F10" s="71" t="s">
        <v>18</v>
      </c>
      <c r="G10" s="73"/>
    </row>
    <row r="11" spans="1:7" s="17" customFormat="1" ht="15.75" customHeight="1">
      <c r="A11" s="68" t="s">
        <v>19</v>
      </c>
      <c r="B11" s="69"/>
      <c r="C11" s="70" t="s">
        <v>20</v>
      </c>
      <c r="D11" s="71" t="s">
        <v>21</v>
      </c>
      <c r="E11" s="72" t="s">
        <v>22</v>
      </c>
      <c r="F11" s="71" t="s">
        <v>23</v>
      </c>
      <c r="G11" s="60"/>
    </row>
    <row r="12" spans="1:7" ht="15.75" customHeight="1">
      <c r="A12" s="74">
        <v>1</v>
      </c>
      <c r="B12" s="75" t="s">
        <v>24</v>
      </c>
      <c r="C12" s="76" t="s">
        <v>77</v>
      </c>
      <c r="D12" s="77">
        <v>0</v>
      </c>
      <c r="E12" s="77">
        <f>+SUM(E13:E15)</f>
        <v>0</v>
      </c>
      <c r="F12" s="77">
        <f>+SUM(F13:F15)</f>
        <v>0</v>
      </c>
      <c r="G12" s="62"/>
    </row>
    <row r="13" spans="1:7" ht="15.75" customHeight="1">
      <c r="A13" s="74">
        <v>2</v>
      </c>
      <c r="B13" s="78" t="s">
        <v>25</v>
      </c>
      <c r="C13" s="79" t="s">
        <v>26</v>
      </c>
      <c r="D13" s="80">
        <v>0</v>
      </c>
      <c r="E13" s="80"/>
      <c r="F13" s="81"/>
      <c r="G13" s="62"/>
    </row>
    <row r="14" spans="1:7" ht="15.75" customHeight="1">
      <c r="A14" s="74">
        <v>3</v>
      </c>
      <c r="B14" s="78" t="s">
        <v>27</v>
      </c>
      <c r="C14" s="79" t="s">
        <v>28</v>
      </c>
      <c r="D14" s="80"/>
      <c r="E14" s="80"/>
      <c r="F14" s="81"/>
      <c r="G14" s="62"/>
    </row>
    <row r="15" spans="1:7" ht="15.75" customHeight="1">
      <c r="A15" s="74">
        <v>4</v>
      </c>
      <c r="B15" s="78" t="s">
        <v>29</v>
      </c>
      <c r="C15" s="79" t="s">
        <v>30</v>
      </c>
      <c r="D15" s="80"/>
      <c r="E15" s="80"/>
      <c r="F15" s="81"/>
      <c r="G15" s="62"/>
    </row>
    <row r="16" spans="1:7" ht="15.75" customHeight="1">
      <c r="A16" s="74">
        <v>5</v>
      </c>
      <c r="B16" s="75" t="s">
        <v>31</v>
      </c>
      <c r="C16" s="82" t="s">
        <v>78</v>
      </c>
      <c r="D16" s="77">
        <v>3124</v>
      </c>
      <c r="E16" s="77">
        <f>+SUM(E17:E20)</f>
        <v>0</v>
      </c>
      <c r="F16" s="77">
        <v>3158</v>
      </c>
      <c r="G16" s="62"/>
    </row>
    <row r="17" spans="1:7" ht="15.75" customHeight="1">
      <c r="A17" s="74">
        <v>6</v>
      </c>
      <c r="B17" s="78" t="s">
        <v>25</v>
      </c>
      <c r="C17" s="79" t="s">
        <v>32</v>
      </c>
      <c r="D17" s="80"/>
      <c r="E17" s="80"/>
      <c r="F17" s="81"/>
      <c r="G17" s="62"/>
    </row>
    <row r="18" spans="1:7" ht="15.75" customHeight="1">
      <c r="A18" s="74">
        <v>7</v>
      </c>
      <c r="B18" s="78" t="s">
        <v>27</v>
      </c>
      <c r="C18" s="83" t="s">
        <v>33</v>
      </c>
      <c r="D18" s="80"/>
      <c r="E18" s="80"/>
      <c r="F18" s="81"/>
      <c r="G18" s="62"/>
    </row>
    <row r="19" spans="1:7" ht="15.75" customHeight="1">
      <c r="A19" s="74">
        <v>8</v>
      </c>
      <c r="B19" s="78" t="s">
        <v>29</v>
      </c>
      <c r="C19" s="79" t="s">
        <v>34</v>
      </c>
      <c r="D19" s="80"/>
      <c r="E19" s="80"/>
      <c r="F19" s="81"/>
      <c r="G19" s="62"/>
    </row>
    <row r="20" spans="1:7" ht="15.75" customHeight="1">
      <c r="A20" s="74">
        <v>9</v>
      </c>
      <c r="B20" s="78" t="s">
        <v>35</v>
      </c>
      <c r="C20" s="79" t="s">
        <v>36</v>
      </c>
      <c r="D20" s="80">
        <v>3124</v>
      </c>
      <c r="E20" s="80"/>
      <c r="F20" s="81">
        <v>3158</v>
      </c>
      <c r="G20" s="62"/>
    </row>
    <row r="21" spans="1:7" ht="15.75" customHeight="1">
      <c r="A21" s="74">
        <v>10</v>
      </c>
      <c r="B21" s="78"/>
      <c r="C21" s="82" t="s">
        <v>79</v>
      </c>
      <c r="D21" s="84">
        <f>+D12+D16</f>
        <v>3124</v>
      </c>
      <c r="E21" s="84">
        <f>+E12+E16</f>
        <v>0</v>
      </c>
      <c r="F21" s="84">
        <f>+F12+F16</f>
        <v>3158</v>
      </c>
      <c r="G21" s="62"/>
    </row>
    <row r="22" spans="1:7" ht="15.75" customHeight="1">
      <c r="A22" s="74">
        <v>11</v>
      </c>
      <c r="B22" s="75" t="s">
        <v>37</v>
      </c>
      <c r="C22" s="82" t="s">
        <v>80</v>
      </c>
      <c r="D22" s="84">
        <v>3124</v>
      </c>
      <c r="E22" s="84">
        <f>+E23+E24+E25+E26+E27</f>
        <v>0</v>
      </c>
      <c r="F22" s="84">
        <v>3158</v>
      </c>
      <c r="G22" s="62"/>
    </row>
    <row r="23" spans="1:7" ht="15.75" customHeight="1">
      <c r="A23" s="74">
        <v>12</v>
      </c>
      <c r="B23" s="78" t="s">
        <v>25</v>
      </c>
      <c r="C23" s="79" t="s">
        <v>57</v>
      </c>
      <c r="D23" s="80"/>
      <c r="E23" s="80"/>
      <c r="F23" s="81"/>
      <c r="G23" s="62"/>
    </row>
    <row r="24" spans="1:7" ht="15.75" customHeight="1">
      <c r="A24" s="74">
        <v>13</v>
      </c>
      <c r="B24" s="78" t="s">
        <v>27</v>
      </c>
      <c r="C24" s="79" t="s">
        <v>58</v>
      </c>
      <c r="D24" s="80">
        <v>3431</v>
      </c>
      <c r="E24" s="80"/>
      <c r="F24" s="81">
        <v>3124</v>
      </c>
      <c r="G24" s="62"/>
    </row>
    <row r="25" spans="1:7" ht="15.75" customHeight="1">
      <c r="A25" s="74">
        <v>14</v>
      </c>
      <c r="B25" s="78" t="s">
        <v>29</v>
      </c>
      <c r="C25" s="79" t="s">
        <v>40</v>
      </c>
      <c r="D25" s="80"/>
      <c r="E25" s="80"/>
      <c r="F25" s="81"/>
      <c r="G25" s="62"/>
    </row>
    <row r="26" spans="1:7" s="27" customFormat="1" ht="28.5" customHeight="1">
      <c r="A26" s="74">
        <v>15</v>
      </c>
      <c r="B26" s="85" t="s">
        <v>39</v>
      </c>
      <c r="C26" s="86" t="s">
        <v>72</v>
      </c>
      <c r="D26" s="87">
        <v>-307</v>
      </c>
      <c r="E26" s="87"/>
      <c r="F26" s="88">
        <v>34</v>
      </c>
      <c r="G26" s="89"/>
    </row>
    <row r="27" spans="1:7" ht="15.75" customHeight="1">
      <c r="A27" s="74">
        <v>16</v>
      </c>
      <c r="B27" s="78" t="s">
        <v>41</v>
      </c>
      <c r="C27" s="90" t="s">
        <v>59</v>
      </c>
      <c r="D27" s="80"/>
      <c r="E27" s="80"/>
      <c r="F27" s="81"/>
      <c r="G27" s="62"/>
    </row>
    <row r="28" spans="1:7" ht="15.75" customHeight="1">
      <c r="A28" s="74">
        <v>17</v>
      </c>
      <c r="B28" s="75" t="s">
        <v>38</v>
      </c>
      <c r="C28" s="91" t="s">
        <v>81</v>
      </c>
      <c r="D28" s="80"/>
      <c r="E28" s="80"/>
      <c r="F28" s="81"/>
      <c r="G28" s="62"/>
    </row>
    <row r="29" spans="1:7" ht="15.75" customHeight="1">
      <c r="A29" s="74">
        <v>18</v>
      </c>
      <c r="B29" s="75" t="s">
        <v>42</v>
      </c>
      <c r="C29" s="82" t="s">
        <v>43</v>
      </c>
      <c r="D29" s="80"/>
      <c r="E29" s="80"/>
      <c r="F29" s="81"/>
      <c r="G29" s="62"/>
    </row>
    <row r="30" spans="1:7" ht="15.75" customHeight="1">
      <c r="A30" s="74">
        <v>19</v>
      </c>
      <c r="B30" s="75" t="s">
        <v>44</v>
      </c>
      <c r="C30" s="82" t="s">
        <v>82</v>
      </c>
      <c r="D30" s="77">
        <f>+SUM(D31:D32)</f>
        <v>0</v>
      </c>
      <c r="E30" s="77">
        <f>+SUM(E31:E32)</f>
        <v>0</v>
      </c>
      <c r="F30" s="77">
        <f>+SUM(F31:F32)</f>
        <v>0</v>
      </c>
      <c r="G30" s="62"/>
    </row>
    <row r="31" spans="1:7" ht="15.75" customHeight="1">
      <c r="A31" s="74">
        <v>20</v>
      </c>
      <c r="B31" s="78" t="s">
        <v>27</v>
      </c>
      <c r="C31" s="92" t="s">
        <v>48</v>
      </c>
      <c r="D31" s="80"/>
      <c r="E31" s="80"/>
      <c r="F31" s="81"/>
      <c r="G31" s="62"/>
    </row>
    <row r="32" spans="1:7" ht="15.75" customHeight="1">
      <c r="A32" s="74">
        <v>21</v>
      </c>
      <c r="B32" s="78" t="s">
        <v>29</v>
      </c>
      <c r="C32" s="92" t="s">
        <v>45</v>
      </c>
      <c r="D32" s="80"/>
      <c r="E32" s="80"/>
      <c r="F32" s="81"/>
      <c r="G32" s="62"/>
    </row>
    <row r="33" spans="1:7" ht="15.75" customHeight="1">
      <c r="A33" s="74">
        <v>22</v>
      </c>
      <c r="B33" s="78"/>
      <c r="C33" s="93" t="s">
        <v>83</v>
      </c>
      <c r="D33" s="84">
        <v>3124</v>
      </c>
      <c r="E33" s="84">
        <f>+E22+E28+E29+E30</f>
        <v>0</v>
      </c>
      <c r="F33" s="84">
        <f>+F22+F28+F29+F30</f>
        <v>3158</v>
      </c>
      <c r="G33" s="62"/>
    </row>
    <row r="34" spans="1:7" ht="15.75" customHeight="1">
      <c r="A34" s="94"/>
      <c r="B34" s="94"/>
      <c r="C34" s="95"/>
      <c r="D34" s="96"/>
      <c r="E34" s="96"/>
      <c r="F34" s="96"/>
      <c r="G34" s="62"/>
    </row>
    <row r="35" spans="1:7" ht="15.75" customHeight="1">
      <c r="A35" s="94"/>
      <c r="B35" s="94"/>
      <c r="C35" s="95"/>
      <c r="D35" s="96"/>
      <c r="E35" s="96"/>
      <c r="F35" s="96"/>
      <c r="G35" s="62"/>
    </row>
    <row r="36" spans="1:7" ht="15.75" customHeight="1">
      <c r="A36" s="94"/>
      <c r="B36" s="94"/>
      <c r="C36" s="95"/>
      <c r="D36" s="96"/>
      <c r="E36" s="96"/>
      <c r="F36" s="96"/>
      <c r="G36" s="62"/>
    </row>
    <row r="37" spans="1:7" ht="15.75" customHeight="1">
      <c r="A37" s="94"/>
      <c r="B37" s="94"/>
      <c r="C37" s="95"/>
      <c r="D37" s="96"/>
      <c r="E37" s="96"/>
      <c r="F37" s="96"/>
      <c r="G37" s="62"/>
    </row>
    <row r="38" spans="1:7" ht="15.75" customHeight="1">
      <c r="A38" s="60"/>
      <c r="B38" s="60"/>
      <c r="C38" s="62"/>
      <c r="D38" s="62"/>
      <c r="E38" s="62"/>
      <c r="F38" s="62"/>
      <c r="G38" s="62"/>
    </row>
    <row r="39" spans="1:7" ht="15.75" customHeight="1">
      <c r="A39" s="97" t="s">
        <v>12</v>
      </c>
      <c r="B39" s="98"/>
      <c r="C39" s="99" t="s">
        <v>259</v>
      </c>
      <c r="D39" s="96" t="s">
        <v>268</v>
      </c>
      <c r="E39" s="96"/>
      <c r="F39" s="100"/>
      <c r="G39" s="62"/>
    </row>
    <row r="40" spans="1:7" ht="15.75" customHeight="1">
      <c r="A40" s="62"/>
      <c r="B40" s="94"/>
      <c r="C40" s="96"/>
      <c r="D40" s="62" t="s">
        <v>238</v>
      </c>
      <c r="E40" s="101" t="s">
        <v>190</v>
      </c>
      <c r="F40" s="62"/>
      <c r="G40" s="62"/>
    </row>
    <row r="41" spans="1:7" ht="15.75" customHeight="1">
      <c r="A41" s="62"/>
      <c r="B41" s="94"/>
      <c r="C41" s="94" t="s">
        <v>13</v>
      </c>
      <c r="D41" s="62"/>
      <c r="E41" s="101"/>
      <c r="F41" s="62"/>
      <c r="G41" s="62"/>
    </row>
    <row r="42" spans="1:7" ht="15.75" customHeight="1">
      <c r="A42" s="60"/>
      <c r="B42" s="60"/>
      <c r="C42" s="62"/>
      <c r="D42" s="62"/>
      <c r="E42" s="62"/>
      <c r="F42" s="62"/>
      <c r="G42" s="62"/>
    </row>
    <row r="43" spans="1:7" ht="15.75" customHeight="1">
      <c r="A43" s="60"/>
      <c r="B43" s="60"/>
      <c r="C43" s="62"/>
      <c r="D43" s="62"/>
      <c r="E43" s="62"/>
      <c r="F43" s="62"/>
      <c r="G43" s="62"/>
    </row>
    <row r="44" spans="1:7" ht="15.75" customHeight="1">
      <c r="A44" s="60"/>
      <c r="B44" s="60"/>
      <c r="C44" s="62"/>
      <c r="D44" s="62"/>
      <c r="E44" s="62"/>
      <c r="F44" s="62"/>
      <c r="G44" s="62"/>
    </row>
    <row r="63" ht="15.75" customHeight="1">
      <c r="B63" s="19"/>
    </row>
    <row r="90" ht="15.75" customHeight="1">
      <c r="B90" s="19"/>
    </row>
    <row r="95" ht="15.75" customHeight="1">
      <c r="B95" s="19"/>
    </row>
    <row r="107" ht="15.75" customHeight="1">
      <c r="B107" s="19"/>
    </row>
    <row r="112" ht="15.75" customHeight="1">
      <c r="B112" s="19"/>
    </row>
    <row r="115" ht="15.75" customHeight="1">
      <c r="B115" s="19"/>
    </row>
    <row r="118" ht="15.75" customHeight="1">
      <c r="B118" s="19"/>
    </row>
    <row r="137" ht="15.75" customHeight="1">
      <c r="B137" s="19"/>
    </row>
    <row r="142" ht="15.75" customHeight="1">
      <c r="B142" s="19"/>
    </row>
  </sheetData>
  <sheetProtection/>
  <printOptions horizontalCentered="1"/>
  <pageMargins left="0.36" right="0.29" top="0.984251968503937" bottom="0.984251968503937" header="0.511811023622047" footer="0.511811023622047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2"/>
  <sheetViews>
    <sheetView zoomScalePageLayoutView="0" workbookViewId="0" topLeftCell="A42">
      <selection activeCell="C52" sqref="C52"/>
    </sheetView>
  </sheetViews>
  <sheetFormatPr defaultColWidth="0" defaultRowHeight="15.75" customHeight="1"/>
  <cols>
    <col min="1" max="1" width="6.125" style="17" customWidth="1"/>
    <col min="2" max="2" width="6.375" style="17" bestFit="1" customWidth="1"/>
    <col min="3" max="3" width="58.25390625" style="18" customWidth="1"/>
    <col min="4" max="4" width="9.875" style="18" customWidth="1"/>
    <col min="5" max="5" width="9.375" style="18" customWidth="1"/>
    <col min="6" max="6" width="9.875" style="18" customWidth="1"/>
    <col min="7" max="7" width="9.25390625" style="18" customWidth="1"/>
    <col min="8" max="16384" width="9.25390625" style="18" hidden="1" customWidth="1"/>
  </cols>
  <sheetData>
    <row r="1" spans="1:6" s="62" customFormat="1" ht="15.75" customHeight="1">
      <c r="A1" s="60"/>
      <c r="B1" s="60"/>
      <c r="C1" s="61"/>
      <c r="F1" s="63" t="s">
        <v>188</v>
      </c>
    </row>
    <row r="2" spans="1:3" s="62" customFormat="1" ht="15.75" customHeight="1">
      <c r="A2" s="60"/>
      <c r="B2" s="218"/>
      <c r="C2" s="218" t="s">
        <v>235</v>
      </c>
    </row>
    <row r="3" spans="1:3" s="62" customFormat="1" ht="15.75" customHeight="1">
      <c r="A3" s="60"/>
      <c r="B3" s="218"/>
      <c r="C3" s="218" t="s">
        <v>247</v>
      </c>
    </row>
    <row r="4" spans="1:4" s="62" customFormat="1" ht="15.75" customHeight="1">
      <c r="A4" s="60"/>
      <c r="B4" s="219"/>
      <c r="C4" s="219" t="s">
        <v>248</v>
      </c>
      <c r="D4" s="64"/>
    </row>
    <row r="5" spans="1:3" s="62" customFormat="1" ht="15.75" customHeight="1">
      <c r="A5" s="60"/>
      <c r="B5" s="221"/>
      <c r="C5" s="221" t="s">
        <v>237</v>
      </c>
    </row>
    <row r="6" spans="1:2" s="62" customFormat="1" ht="15.75" customHeight="1">
      <c r="A6" s="60"/>
      <c r="B6" s="60"/>
    </row>
    <row r="7" spans="1:2" s="62" customFormat="1" ht="15.75" customHeight="1">
      <c r="A7" s="65" t="s">
        <v>85</v>
      </c>
      <c r="B7" s="60"/>
    </row>
    <row r="8" spans="1:3" s="62" customFormat="1" ht="15.75" customHeight="1">
      <c r="A8" s="65" t="s">
        <v>261</v>
      </c>
      <c r="B8" s="60"/>
      <c r="C8" s="64" t="s">
        <v>262</v>
      </c>
    </row>
    <row r="9" spans="1:6" s="62" customFormat="1" ht="15" customHeight="1">
      <c r="A9" s="61"/>
      <c r="B9" s="60"/>
      <c r="C9" s="102"/>
      <c r="D9" s="66"/>
      <c r="E9" s="66"/>
      <c r="F9" s="67" t="s">
        <v>14</v>
      </c>
    </row>
    <row r="10" spans="1:6" s="73" customFormat="1" ht="54" customHeight="1">
      <c r="A10" s="68" t="s">
        <v>15</v>
      </c>
      <c r="B10" s="69"/>
      <c r="C10" s="70" t="s">
        <v>16</v>
      </c>
      <c r="D10" s="71" t="s">
        <v>17</v>
      </c>
      <c r="E10" s="72" t="s">
        <v>99</v>
      </c>
      <c r="F10" s="71" t="s">
        <v>18</v>
      </c>
    </row>
    <row r="11" spans="1:6" s="60" customFormat="1" ht="15.75" customHeight="1">
      <c r="A11" s="156" t="s">
        <v>19</v>
      </c>
      <c r="B11" s="157"/>
      <c r="C11" s="158" t="s">
        <v>20</v>
      </c>
      <c r="D11" s="172" t="s">
        <v>21</v>
      </c>
      <c r="E11" s="173" t="s">
        <v>22</v>
      </c>
      <c r="F11" s="172" t="s">
        <v>23</v>
      </c>
    </row>
    <row r="12" spans="1:6" s="62" customFormat="1" ht="15.75" customHeight="1">
      <c r="A12" s="159">
        <v>1</v>
      </c>
      <c r="B12" s="160" t="s">
        <v>24</v>
      </c>
      <c r="C12" s="161" t="s">
        <v>86</v>
      </c>
      <c r="D12" s="174">
        <v>5093</v>
      </c>
      <c r="E12" s="174">
        <f>E13+E25</f>
        <v>0</v>
      </c>
      <c r="F12" s="174">
        <v>3982</v>
      </c>
    </row>
    <row r="13" spans="1:6" s="62" customFormat="1" ht="15.75" customHeight="1">
      <c r="A13" s="159">
        <v>2</v>
      </c>
      <c r="B13" s="162" t="s">
        <v>25</v>
      </c>
      <c r="C13" s="163" t="s">
        <v>87</v>
      </c>
      <c r="D13" s="174">
        <v>5093</v>
      </c>
      <c r="E13" s="174">
        <f>E14+E21+E22+E23+E24</f>
        <v>0</v>
      </c>
      <c r="F13" s="174">
        <v>3982</v>
      </c>
    </row>
    <row r="14" spans="1:6" s="62" customFormat="1" ht="15.75" customHeight="1">
      <c r="A14" s="159">
        <v>3</v>
      </c>
      <c r="B14" s="162" t="s">
        <v>67</v>
      </c>
      <c r="C14" s="164" t="s">
        <v>60</v>
      </c>
      <c r="D14" s="174">
        <v>1374</v>
      </c>
      <c r="E14" s="174">
        <f>SUM(E15:E20)</f>
        <v>0</v>
      </c>
      <c r="F14" s="174">
        <v>683</v>
      </c>
    </row>
    <row r="15" spans="1:6" s="62" customFormat="1" ht="15.75" customHeight="1">
      <c r="A15" s="159">
        <v>4</v>
      </c>
      <c r="B15" s="162"/>
      <c r="C15" s="164" t="s">
        <v>61</v>
      </c>
      <c r="D15" s="175"/>
      <c r="E15" s="175"/>
      <c r="F15" s="176"/>
    </row>
    <row r="16" spans="1:6" s="62" customFormat="1" ht="15.75" customHeight="1">
      <c r="A16" s="159">
        <v>5</v>
      </c>
      <c r="B16" s="162"/>
      <c r="C16" s="164" t="s">
        <v>62</v>
      </c>
      <c r="D16" s="175">
        <v>850</v>
      </c>
      <c r="E16" s="175"/>
      <c r="F16" s="176">
        <v>220</v>
      </c>
    </row>
    <row r="17" spans="1:6" s="62" customFormat="1" ht="15.75" customHeight="1">
      <c r="A17" s="159">
        <v>6</v>
      </c>
      <c r="B17" s="162"/>
      <c r="C17" s="164" t="s">
        <v>191</v>
      </c>
      <c r="D17" s="175"/>
      <c r="E17" s="175"/>
      <c r="F17" s="176"/>
    </row>
    <row r="18" spans="1:6" s="62" customFormat="1" ht="15.75" customHeight="1">
      <c r="A18" s="159">
        <v>7</v>
      </c>
      <c r="B18" s="162"/>
      <c r="C18" s="164" t="s">
        <v>192</v>
      </c>
      <c r="D18" s="175"/>
      <c r="E18" s="175"/>
      <c r="F18" s="176"/>
    </row>
    <row r="19" spans="1:6" s="62" customFormat="1" ht="15.75" customHeight="1">
      <c r="A19" s="159">
        <v>8</v>
      </c>
      <c r="B19" s="162"/>
      <c r="C19" s="164" t="s">
        <v>193</v>
      </c>
      <c r="D19" s="175">
        <v>524</v>
      </c>
      <c r="E19" s="175"/>
      <c r="F19" s="176">
        <v>463</v>
      </c>
    </row>
    <row r="20" spans="1:6" s="62" customFormat="1" ht="15.75" customHeight="1">
      <c r="A20" s="159">
        <v>9</v>
      </c>
      <c r="B20" s="162"/>
      <c r="C20" s="164" t="s">
        <v>194</v>
      </c>
      <c r="D20" s="175"/>
      <c r="E20" s="175"/>
      <c r="F20" s="176"/>
    </row>
    <row r="21" spans="1:6" s="62" customFormat="1" ht="15.75" customHeight="1">
      <c r="A21" s="159">
        <v>10</v>
      </c>
      <c r="B21" s="162" t="s">
        <v>68</v>
      </c>
      <c r="C21" s="164" t="s">
        <v>63</v>
      </c>
      <c r="D21" s="175">
        <v>690</v>
      </c>
      <c r="E21" s="175"/>
      <c r="F21" s="176">
        <v>510</v>
      </c>
    </row>
    <row r="22" spans="1:6" s="62" customFormat="1" ht="15.75" customHeight="1">
      <c r="A22" s="159">
        <v>11</v>
      </c>
      <c r="B22" s="162" t="s">
        <v>69</v>
      </c>
      <c r="C22" s="164" t="s">
        <v>64</v>
      </c>
      <c r="D22" s="175">
        <v>2801</v>
      </c>
      <c r="E22" s="175"/>
      <c r="F22" s="176">
        <v>2402</v>
      </c>
    </row>
    <row r="23" spans="1:6" s="62" customFormat="1" ht="15.75" customHeight="1">
      <c r="A23" s="159">
        <v>12</v>
      </c>
      <c r="B23" s="162" t="s">
        <v>70</v>
      </c>
      <c r="C23" s="164" t="s">
        <v>65</v>
      </c>
      <c r="D23" s="175">
        <v>117</v>
      </c>
      <c r="E23" s="175"/>
      <c r="F23" s="176">
        <v>120</v>
      </c>
    </row>
    <row r="24" spans="1:6" s="62" customFormat="1" ht="15.75" customHeight="1">
      <c r="A24" s="159">
        <v>13</v>
      </c>
      <c r="B24" s="162" t="s">
        <v>71</v>
      </c>
      <c r="C24" s="164" t="s">
        <v>66</v>
      </c>
      <c r="D24" s="175">
        <v>111</v>
      </c>
      <c r="E24" s="175"/>
      <c r="F24" s="176">
        <v>267</v>
      </c>
    </row>
    <row r="25" spans="1:6" s="62" customFormat="1" ht="15.75" customHeight="1">
      <c r="A25" s="159">
        <v>14</v>
      </c>
      <c r="B25" s="162" t="s">
        <v>27</v>
      </c>
      <c r="C25" s="163" t="s">
        <v>88</v>
      </c>
      <c r="D25" s="175"/>
      <c r="E25" s="175"/>
      <c r="F25" s="176"/>
    </row>
    <row r="26" spans="1:6" s="62" customFormat="1" ht="15.75" customHeight="1">
      <c r="A26" s="159">
        <v>15</v>
      </c>
      <c r="B26" s="165" t="s">
        <v>31</v>
      </c>
      <c r="C26" s="166" t="s">
        <v>89</v>
      </c>
      <c r="D26" s="174">
        <v>0</v>
      </c>
      <c r="E26" s="174">
        <f>SUM(E27:E28)</f>
        <v>0</v>
      </c>
      <c r="F26" s="174">
        <v>0</v>
      </c>
    </row>
    <row r="27" spans="1:6" s="62" customFormat="1" ht="15.75" customHeight="1">
      <c r="A27" s="159">
        <v>16</v>
      </c>
      <c r="B27" s="167" t="s">
        <v>67</v>
      </c>
      <c r="C27" s="168" t="s">
        <v>93</v>
      </c>
      <c r="D27" s="175">
        <v>5093</v>
      </c>
      <c r="E27" s="175"/>
      <c r="F27" s="176">
        <v>3982</v>
      </c>
    </row>
    <row r="28" spans="1:6" s="62" customFormat="1" ht="15.75" customHeight="1">
      <c r="A28" s="159">
        <v>17</v>
      </c>
      <c r="B28" s="167" t="s">
        <v>68</v>
      </c>
      <c r="C28" s="168" t="s">
        <v>94</v>
      </c>
      <c r="D28" s="175"/>
      <c r="E28" s="175"/>
      <c r="F28" s="176"/>
    </row>
    <row r="29" spans="1:6" s="62" customFormat="1" ht="15.75" customHeight="1">
      <c r="A29" s="159">
        <v>18</v>
      </c>
      <c r="B29" s="165" t="s">
        <v>37</v>
      </c>
      <c r="C29" s="166" t="s">
        <v>91</v>
      </c>
      <c r="D29" s="174">
        <v>5093</v>
      </c>
      <c r="E29" s="174">
        <f>E13+E27</f>
        <v>0</v>
      </c>
      <c r="F29" s="174">
        <v>3982</v>
      </c>
    </row>
    <row r="30" spans="1:6" s="62" customFormat="1" ht="15.75" customHeight="1">
      <c r="A30" s="159">
        <v>19</v>
      </c>
      <c r="B30" s="165" t="s">
        <v>38</v>
      </c>
      <c r="C30" s="166" t="s">
        <v>90</v>
      </c>
      <c r="D30" s="177">
        <f>D25+D28</f>
        <v>0</v>
      </c>
      <c r="E30" s="177">
        <f>E25+E28</f>
        <v>0</v>
      </c>
      <c r="F30" s="177">
        <f>F25+F28</f>
        <v>0</v>
      </c>
    </row>
    <row r="31" spans="1:6" s="62" customFormat="1" ht="15.75" customHeight="1">
      <c r="A31" s="159"/>
      <c r="B31" s="160" t="s">
        <v>42</v>
      </c>
      <c r="C31" s="169" t="s">
        <v>92</v>
      </c>
      <c r="D31" s="178">
        <v>5400</v>
      </c>
      <c r="E31" s="178">
        <f>E32+E34+E35+E36</f>
        <v>0</v>
      </c>
      <c r="F31" s="178">
        <v>3948</v>
      </c>
    </row>
    <row r="32" spans="1:6" s="62" customFormat="1" ht="15.75" customHeight="1">
      <c r="A32" s="159">
        <v>21</v>
      </c>
      <c r="B32" s="170" t="s">
        <v>67</v>
      </c>
      <c r="C32" s="171" t="s">
        <v>95</v>
      </c>
      <c r="D32" s="179">
        <v>5365</v>
      </c>
      <c r="E32" s="175"/>
      <c r="F32" s="176">
        <v>3931</v>
      </c>
    </row>
    <row r="33" spans="1:6" s="62" customFormat="1" ht="15.75" customHeight="1">
      <c r="A33" s="159">
        <v>22</v>
      </c>
      <c r="B33" s="170"/>
      <c r="C33" s="171" t="s">
        <v>195</v>
      </c>
      <c r="D33" s="179"/>
      <c r="E33" s="175"/>
      <c r="F33" s="176"/>
    </row>
    <row r="34" spans="1:6" s="62" customFormat="1" ht="15.75" customHeight="1">
      <c r="A34" s="159">
        <v>23</v>
      </c>
      <c r="B34" s="170" t="s">
        <v>68</v>
      </c>
      <c r="C34" s="171" t="s">
        <v>96</v>
      </c>
      <c r="D34" s="180"/>
      <c r="E34" s="175"/>
      <c r="F34" s="176"/>
    </row>
    <row r="35" spans="1:6" s="62" customFormat="1" ht="15.75" customHeight="1">
      <c r="A35" s="159">
        <v>24</v>
      </c>
      <c r="B35" s="170" t="s">
        <v>69</v>
      </c>
      <c r="C35" s="171" t="s">
        <v>97</v>
      </c>
      <c r="D35" s="181">
        <v>35</v>
      </c>
      <c r="E35" s="175"/>
      <c r="F35" s="176">
        <v>17</v>
      </c>
    </row>
    <row r="36" spans="1:6" s="62" customFormat="1" ht="15.75" customHeight="1">
      <c r="A36" s="159">
        <v>25</v>
      </c>
      <c r="B36" s="170" t="s">
        <v>70</v>
      </c>
      <c r="C36" s="171" t="s">
        <v>98</v>
      </c>
      <c r="D36" s="181"/>
      <c r="E36" s="175"/>
      <c r="F36" s="176"/>
    </row>
    <row r="37" spans="1:6" s="62" customFormat="1" ht="15.75" customHeight="1">
      <c r="A37" s="159">
        <v>26</v>
      </c>
      <c r="B37" s="160" t="s">
        <v>44</v>
      </c>
      <c r="C37" s="161" t="s">
        <v>196</v>
      </c>
      <c r="D37" s="182">
        <f>D38+D39+D40+D41</f>
        <v>0</v>
      </c>
      <c r="E37" s="182">
        <f>E38+E39+E40+E41</f>
        <v>0</v>
      </c>
      <c r="F37" s="182">
        <f>F38+F39+F40+F41</f>
        <v>0</v>
      </c>
    </row>
    <row r="38" spans="1:6" s="62" customFormat="1" ht="15.75" customHeight="1">
      <c r="A38" s="159">
        <v>27</v>
      </c>
      <c r="B38" s="183" t="s">
        <v>67</v>
      </c>
      <c r="C38" s="205" t="s">
        <v>95</v>
      </c>
      <c r="D38" s="175"/>
      <c r="E38" s="175"/>
      <c r="F38" s="176"/>
    </row>
    <row r="39" spans="1:6" s="62" customFormat="1" ht="15.75" customHeight="1">
      <c r="A39" s="159">
        <v>28</v>
      </c>
      <c r="B39" s="183" t="s">
        <v>68</v>
      </c>
      <c r="C39" s="205" t="s">
        <v>96</v>
      </c>
      <c r="D39" s="175"/>
      <c r="E39" s="175"/>
      <c r="F39" s="176"/>
    </row>
    <row r="40" spans="1:6" s="62" customFormat="1" ht="15.75" customHeight="1">
      <c r="A40" s="159">
        <v>29</v>
      </c>
      <c r="B40" s="183" t="s">
        <v>69</v>
      </c>
      <c r="C40" s="205" t="s">
        <v>97</v>
      </c>
      <c r="D40" s="175"/>
      <c r="E40" s="175"/>
      <c r="F40" s="176"/>
    </row>
    <row r="41" spans="1:6" s="62" customFormat="1" ht="15.75" customHeight="1">
      <c r="A41" s="159">
        <v>30</v>
      </c>
      <c r="B41" s="183" t="s">
        <v>70</v>
      </c>
      <c r="C41" s="205" t="s">
        <v>98</v>
      </c>
      <c r="D41" s="175"/>
      <c r="E41" s="175"/>
      <c r="F41" s="176"/>
    </row>
    <row r="42" spans="1:6" s="62" customFormat="1" ht="15.75" customHeight="1">
      <c r="A42" s="159">
        <v>30</v>
      </c>
      <c r="B42" s="183" t="s">
        <v>70</v>
      </c>
      <c r="C42" s="205" t="s">
        <v>98</v>
      </c>
      <c r="D42" s="84"/>
      <c r="E42" s="84"/>
      <c r="F42" s="206"/>
    </row>
    <row r="43" spans="1:5" s="62" customFormat="1" ht="15.75" customHeight="1">
      <c r="A43" s="60"/>
      <c r="D43" s="96"/>
      <c r="E43" s="103"/>
    </row>
    <row r="44" spans="1:5" s="62" customFormat="1" ht="31.5" customHeight="1">
      <c r="A44" s="60"/>
      <c r="D44" s="96"/>
      <c r="E44" s="103"/>
    </row>
    <row r="45" spans="1:6" s="62" customFormat="1" ht="15.75" customHeight="1">
      <c r="A45" s="60"/>
      <c r="B45" s="60"/>
      <c r="C45" s="61"/>
      <c r="F45" s="63" t="s">
        <v>189</v>
      </c>
    </row>
    <row r="46" spans="1:4" s="62" customFormat="1" ht="15.75" customHeight="1">
      <c r="A46" s="60"/>
      <c r="B46" s="60"/>
      <c r="C46" s="218" t="s">
        <v>235</v>
      </c>
      <c r="D46" s="219"/>
    </row>
    <row r="47" spans="1:4" s="62" customFormat="1" ht="15.75" customHeight="1">
      <c r="A47" s="60"/>
      <c r="B47" s="60"/>
      <c r="C47" s="218" t="s">
        <v>247</v>
      </c>
      <c r="D47" s="219"/>
    </row>
    <row r="48" spans="1:4" s="62" customFormat="1" ht="15.75" customHeight="1">
      <c r="A48" s="60"/>
      <c r="B48" s="60"/>
      <c r="C48" s="219" t="s">
        <v>248</v>
      </c>
      <c r="D48" s="219"/>
    </row>
    <row r="49" spans="1:4" s="62" customFormat="1" ht="15.75" customHeight="1">
      <c r="A49" s="60"/>
      <c r="B49" s="60"/>
      <c r="C49" s="221" t="s">
        <v>237</v>
      </c>
      <c r="D49" s="219"/>
    </row>
    <row r="50" spans="1:2" s="62" customFormat="1" ht="15.75" customHeight="1">
      <c r="A50" s="60"/>
      <c r="B50" s="60"/>
    </row>
    <row r="51" spans="1:2" s="62" customFormat="1" ht="15.75" customHeight="1">
      <c r="A51" s="65" t="s">
        <v>85</v>
      </c>
      <c r="B51" s="60"/>
    </row>
    <row r="52" spans="1:3" s="62" customFormat="1" ht="15.75" customHeight="1">
      <c r="A52" s="65" t="s">
        <v>260</v>
      </c>
      <c r="B52" s="73" t="s">
        <v>256</v>
      </c>
      <c r="C52" s="64" t="s">
        <v>269</v>
      </c>
    </row>
    <row r="53" spans="1:6" s="62" customFormat="1" ht="15" customHeight="1">
      <c r="A53" s="61"/>
      <c r="B53" s="60"/>
      <c r="C53" s="102"/>
      <c r="D53" s="66"/>
      <c r="E53" s="66"/>
      <c r="F53" s="67" t="s">
        <v>14</v>
      </c>
    </row>
    <row r="54" spans="1:6" s="73" customFormat="1" ht="54.75" customHeight="1">
      <c r="A54" s="156" t="s">
        <v>15</v>
      </c>
      <c r="B54" s="157"/>
      <c r="C54" s="158" t="s">
        <v>16</v>
      </c>
      <c r="D54" s="172" t="s">
        <v>17</v>
      </c>
      <c r="E54" s="173" t="s">
        <v>99</v>
      </c>
      <c r="F54" s="172" t="s">
        <v>18</v>
      </c>
    </row>
    <row r="55" spans="1:6" s="60" customFormat="1" ht="15.75" customHeight="1">
      <c r="A55" s="156" t="s">
        <v>19</v>
      </c>
      <c r="B55" s="157"/>
      <c r="C55" s="158" t="s">
        <v>20</v>
      </c>
      <c r="D55" s="172" t="s">
        <v>21</v>
      </c>
      <c r="E55" s="173" t="s">
        <v>22</v>
      </c>
      <c r="F55" s="172" t="s">
        <v>23</v>
      </c>
    </row>
    <row r="56" spans="1:6" s="62" customFormat="1" ht="15.75" customHeight="1">
      <c r="A56" s="183" t="s">
        <v>197</v>
      </c>
      <c r="B56" s="160" t="s">
        <v>46</v>
      </c>
      <c r="C56" s="161" t="s">
        <v>198</v>
      </c>
      <c r="D56" s="174">
        <v>-307</v>
      </c>
      <c r="E56" s="174">
        <f>E57+E58</f>
        <v>0</v>
      </c>
      <c r="F56" s="174">
        <v>34</v>
      </c>
    </row>
    <row r="57" spans="1:6" s="62" customFormat="1" ht="15.75" customHeight="1">
      <c r="A57" s="183" t="s">
        <v>199</v>
      </c>
      <c r="B57" s="162" t="s">
        <v>67</v>
      </c>
      <c r="C57" s="164" t="s">
        <v>200</v>
      </c>
      <c r="D57" s="174">
        <v>-307</v>
      </c>
      <c r="E57" s="174">
        <f>E12-E31-E35</f>
        <v>0</v>
      </c>
      <c r="F57" s="174">
        <v>34</v>
      </c>
    </row>
    <row r="58" spans="1:6" s="62" customFormat="1" ht="15.75" customHeight="1">
      <c r="A58" s="183" t="s">
        <v>201</v>
      </c>
      <c r="B58" s="162" t="s">
        <v>68</v>
      </c>
      <c r="C58" s="184" t="s">
        <v>202</v>
      </c>
      <c r="D58" s="174">
        <f>D26-D37-D40</f>
        <v>0</v>
      </c>
      <c r="E58" s="174">
        <f>E24-E33-E34</f>
        <v>0</v>
      </c>
      <c r="F58" s="174">
        <f>F26-F37-F40</f>
        <v>0</v>
      </c>
    </row>
    <row r="59" spans="1:6" s="62" customFormat="1" ht="15.75" customHeight="1">
      <c r="A59" s="183" t="s">
        <v>203</v>
      </c>
      <c r="B59" s="160" t="s">
        <v>47</v>
      </c>
      <c r="C59" s="164" t="s">
        <v>204</v>
      </c>
      <c r="D59" s="174">
        <v>0</v>
      </c>
      <c r="E59" s="174">
        <f>SUM(E60:E61)</f>
        <v>0</v>
      </c>
      <c r="F59" s="174">
        <v>0</v>
      </c>
    </row>
    <row r="60" spans="1:6" s="62" customFormat="1" ht="15.75" customHeight="1">
      <c r="A60" s="183" t="s">
        <v>205</v>
      </c>
      <c r="B60" s="162" t="s">
        <v>67</v>
      </c>
      <c r="C60" s="18" t="s">
        <v>206</v>
      </c>
      <c r="D60" s="174">
        <v>0</v>
      </c>
      <c r="E60" s="174">
        <f>E24-E33-E34</f>
        <v>0</v>
      </c>
      <c r="F60" s="174">
        <v>0</v>
      </c>
    </row>
    <row r="61" spans="1:6" s="103" customFormat="1" ht="15.75" customHeight="1">
      <c r="A61" s="183" t="s">
        <v>207</v>
      </c>
      <c r="B61" s="167" t="s">
        <v>68</v>
      </c>
      <c r="C61" s="185" t="s">
        <v>208</v>
      </c>
      <c r="D61" s="174">
        <v>0</v>
      </c>
      <c r="E61" s="174">
        <v>0</v>
      </c>
      <c r="F61" s="174">
        <v>0</v>
      </c>
    </row>
    <row r="62" spans="1:6" s="62" customFormat="1" ht="15.75" customHeight="1">
      <c r="A62" s="183" t="s">
        <v>209</v>
      </c>
      <c r="B62" s="160" t="s">
        <v>25</v>
      </c>
      <c r="C62" s="161" t="s">
        <v>210</v>
      </c>
      <c r="D62" s="174">
        <v>0</v>
      </c>
      <c r="E62" s="174">
        <f>(E26-E37)+E61</f>
        <v>0</v>
      </c>
      <c r="F62" s="174">
        <f>(F26-F37)+F61</f>
        <v>0</v>
      </c>
    </row>
    <row r="63" spans="1:6" s="62" customFormat="1" ht="15.75" customHeight="1">
      <c r="A63" s="183" t="s">
        <v>211</v>
      </c>
      <c r="B63" s="186" t="s">
        <v>49</v>
      </c>
      <c r="C63" s="187" t="s">
        <v>212</v>
      </c>
      <c r="D63" s="188"/>
      <c r="E63" s="188"/>
      <c r="F63" s="188"/>
    </row>
    <row r="64" spans="1:6" s="62" customFormat="1" ht="15.75" customHeight="1">
      <c r="A64" s="183" t="s">
        <v>213</v>
      </c>
      <c r="B64" s="207" t="s">
        <v>100</v>
      </c>
      <c r="C64" s="208" t="s">
        <v>214</v>
      </c>
      <c r="D64" s="174">
        <v>-307</v>
      </c>
      <c r="E64" s="174">
        <f>E65+E66</f>
        <v>0</v>
      </c>
      <c r="F64" s="174">
        <v>34</v>
      </c>
    </row>
    <row r="65" spans="1:6" s="62" customFormat="1" ht="15.75" customHeight="1">
      <c r="A65" s="183" t="s">
        <v>215</v>
      </c>
      <c r="B65" s="209">
        <v>1</v>
      </c>
      <c r="C65" s="210" t="s">
        <v>216</v>
      </c>
      <c r="D65" s="174">
        <v>-307</v>
      </c>
      <c r="E65" s="174">
        <f>(E12+E24)-(E31+E33+E34)</f>
        <v>0</v>
      </c>
      <c r="F65" s="174">
        <v>34</v>
      </c>
    </row>
    <row r="66" spans="1:6" s="62" customFormat="1" ht="23.25" customHeight="1">
      <c r="A66" s="183" t="s">
        <v>217</v>
      </c>
      <c r="B66" s="209">
        <v>2</v>
      </c>
      <c r="C66" s="210" t="s">
        <v>218</v>
      </c>
      <c r="D66" s="174">
        <f>D62-D63</f>
        <v>0</v>
      </c>
      <c r="E66" s="174">
        <f>E62-E63</f>
        <v>0</v>
      </c>
      <c r="F66" s="174">
        <f>F62-F63</f>
        <v>0</v>
      </c>
    </row>
    <row r="67" spans="1:6" s="62" customFormat="1" ht="15.75" customHeight="1">
      <c r="A67" s="190"/>
      <c r="B67" s="191"/>
      <c r="C67" s="192" t="s">
        <v>73</v>
      </c>
      <c r="D67" s="189"/>
      <c r="E67" s="189"/>
      <c r="F67" s="193"/>
    </row>
    <row r="68" spans="1:6" s="62" customFormat="1" ht="15.75" customHeight="1">
      <c r="A68" s="159" t="s">
        <v>219</v>
      </c>
      <c r="B68" s="194" t="s">
        <v>24</v>
      </c>
      <c r="C68" s="200" t="s">
        <v>53</v>
      </c>
      <c r="D68" s="201">
        <v>5</v>
      </c>
      <c r="E68" s="201"/>
      <c r="F68" s="195">
        <v>9</v>
      </c>
    </row>
    <row r="69" spans="1:6" s="62" customFormat="1" ht="15.75" customHeight="1">
      <c r="A69" s="183" t="s">
        <v>220</v>
      </c>
      <c r="B69" s="183" t="s">
        <v>67</v>
      </c>
      <c r="C69" s="177" t="s">
        <v>50</v>
      </c>
      <c r="D69" s="201"/>
      <c r="E69" s="201"/>
      <c r="F69" s="176"/>
    </row>
    <row r="70" spans="1:6" s="62" customFormat="1" ht="15.75" customHeight="1">
      <c r="A70" s="159" t="s">
        <v>221</v>
      </c>
      <c r="B70" s="183"/>
      <c r="C70" s="177" t="s">
        <v>74</v>
      </c>
      <c r="D70" s="201"/>
      <c r="E70" s="201"/>
      <c r="F70" s="176"/>
    </row>
    <row r="71" spans="1:6" s="62" customFormat="1" ht="15.75" customHeight="1">
      <c r="A71" s="183" t="s">
        <v>222</v>
      </c>
      <c r="B71" s="183"/>
      <c r="C71" s="177" t="s">
        <v>75</v>
      </c>
      <c r="D71" s="201"/>
      <c r="E71" s="201"/>
      <c r="F71" s="176"/>
    </row>
    <row r="72" spans="1:6" s="62" customFormat="1" ht="15.75" customHeight="1">
      <c r="A72" s="159" t="s">
        <v>223</v>
      </c>
      <c r="B72" s="196" t="s">
        <v>68</v>
      </c>
      <c r="C72" s="202" t="s">
        <v>51</v>
      </c>
      <c r="D72" s="201">
        <v>5</v>
      </c>
      <c r="E72" s="201"/>
      <c r="F72" s="176">
        <v>9</v>
      </c>
    </row>
    <row r="73" spans="1:6" s="62" customFormat="1" ht="15.75" customHeight="1">
      <c r="A73" s="183" t="s">
        <v>224</v>
      </c>
      <c r="B73" s="196" t="s">
        <v>69</v>
      </c>
      <c r="C73" s="202" t="s">
        <v>52</v>
      </c>
      <c r="D73" s="201"/>
      <c r="E73" s="201"/>
      <c r="F73" s="197"/>
    </row>
    <row r="74" spans="1:6" s="62" customFormat="1" ht="24.75" customHeight="1">
      <c r="A74" s="159" t="s">
        <v>225</v>
      </c>
      <c r="B74" s="194" t="s">
        <v>31</v>
      </c>
      <c r="C74" s="203" t="s">
        <v>226</v>
      </c>
      <c r="D74" s="224">
        <v>5360</v>
      </c>
      <c r="E74" s="204"/>
      <c r="F74" s="197">
        <v>3931</v>
      </c>
    </row>
    <row r="75" spans="1:6" s="62" customFormat="1" ht="15.75" customHeight="1">
      <c r="A75" s="183" t="s">
        <v>227</v>
      </c>
      <c r="B75" s="198" t="s">
        <v>37</v>
      </c>
      <c r="C75" s="203" t="s">
        <v>228</v>
      </c>
      <c r="D75" s="224">
        <v>35</v>
      </c>
      <c r="E75" s="204"/>
      <c r="F75" s="197">
        <v>17</v>
      </c>
    </row>
    <row r="76" spans="1:6" s="62" customFormat="1" ht="15.75" customHeight="1">
      <c r="A76" s="159" t="s">
        <v>229</v>
      </c>
      <c r="B76" s="198" t="s">
        <v>38</v>
      </c>
      <c r="C76" s="203" t="s">
        <v>230</v>
      </c>
      <c r="D76" s="204"/>
      <c r="E76" s="204"/>
      <c r="F76" s="197"/>
    </row>
    <row r="77" spans="1:6" s="62" customFormat="1" ht="15.75" customHeight="1">
      <c r="A77" s="183" t="s">
        <v>231</v>
      </c>
      <c r="B77" s="194" t="s">
        <v>42</v>
      </c>
      <c r="C77" s="200" t="s">
        <v>101</v>
      </c>
      <c r="D77" s="204"/>
      <c r="E77" s="204"/>
      <c r="F77" s="197"/>
    </row>
    <row r="78" spans="1:6" s="62" customFormat="1" ht="15.75" customHeight="1">
      <c r="A78" s="159" t="s">
        <v>232</v>
      </c>
      <c r="B78" s="194" t="s">
        <v>44</v>
      </c>
      <c r="C78" s="200" t="s">
        <v>233</v>
      </c>
      <c r="D78" s="224">
        <v>20</v>
      </c>
      <c r="E78" s="204"/>
      <c r="F78" s="199">
        <v>49</v>
      </c>
    </row>
    <row r="79" spans="1:5" s="62" customFormat="1" ht="15.75" customHeight="1">
      <c r="A79" s="60"/>
      <c r="D79" s="96"/>
      <c r="E79" s="103"/>
    </row>
    <row r="80" spans="1:5" s="62" customFormat="1" ht="15.75" customHeight="1">
      <c r="A80" s="60"/>
      <c r="D80" s="96"/>
      <c r="E80" s="103"/>
    </row>
    <row r="81" spans="1:5" s="62" customFormat="1" ht="15.75" customHeight="1">
      <c r="A81" s="60"/>
      <c r="D81" s="96"/>
      <c r="E81" s="103"/>
    </row>
    <row r="82" spans="1:5" s="62" customFormat="1" ht="15.75" customHeight="1">
      <c r="A82" s="60"/>
      <c r="D82" s="96"/>
      <c r="E82" s="103"/>
    </row>
    <row r="83" spans="1:6" s="62" customFormat="1" ht="15.75" customHeight="1">
      <c r="A83" s="97" t="s">
        <v>12</v>
      </c>
      <c r="B83" s="98"/>
      <c r="C83" s="99" t="s">
        <v>259</v>
      </c>
      <c r="D83" s="96" t="s">
        <v>268</v>
      </c>
      <c r="E83" s="96"/>
      <c r="F83" s="100"/>
    </row>
    <row r="84" spans="2:5" s="62" customFormat="1" ht="15.75" customHeight="1">
      <c r="B84" s="94"/>
      <c r="C84" s="96"/>
      <c r="D84" s="62" t="s">
        <v>238</v>
      </c>
      <c r="E84" s="101" t="s">
        <v>190</v>
      </c>
    </row>
    <row r="85" spans="2:5" s="62" customFormat="1" ht="15.75" customHeight="1">
      <c r="B85" s="94"/>
      <c r="C85" s="94" t="s">
        <v>13</v>
      </c>
      <c r="E85" s="101"/>
    </row>
    <row r="86" spans="1:5" s="62" customFormat="1" ht="15.75" customHeight="1">
      <c r="A86" s="60"/>
      <c r="B86" s="60"/>
      <c r="C86" s="66"/>
      <c r="D86" s="103"/>
      <c r="E86" s="103"/>
    </row>
    <row r="103" ht="15.75" customHeight="1">
      <c r="B103" s="19"/>
    </row>
    <row r="130" ht="15.75" customHeight="1">
      <c r="B130" s="19"/>
    </row>
    <row r="135" ht="15.75" customHeight="1">
      <c r="B135" s="19"/>
    </row>
    <row r="147" ht="15.75" customHeight="1">
      <c r="B147" s="19"/>
    </row>
    <row r="152" ht="15.75" customHeight="1">
      <c r="B152" s="19"/>
    </row>
    <row r="155" ht="15.75" customHeight="1">
      <c r="B155" s="19"/>
    </row>
    <row r="158" ht="15.75" customHeight="1">
      <c r="B158" s="19"/>
    </row>
    <row r="177" ht="15.75" customHeight="1">
      <c r="B177" s="19"/>
    </row>
    <row r="182" ht="15.75" customHeight="1">
      <c r="B182" s="19"/>
    </row>
  </sheetData>
  <sheetProtection/>
  <printOptions horizontalCentered="1"/>
  <pageMargins left="0.36" right="0.29" top="0.984251968503937" bottom="0.984251968503937" header="0.511811023622047" footer="0.511811023622047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4"/>
  <sheetViews>
    <sheetView zoomScalePageLayoutView="0" workbookViewId="0" topLeftCell="A1">
      <selection activeCell="F23" sqref="F23"/>
    </sheetView>
  </sheetViews>
  <sheetFormatPr defaultColWidth="9.00390625" defaultRowHeight="12.75"/>
  <cols>
    <col min="1" max="1" width="26.875" style="29" customWidth="1"/>
    <col min="2" max="2" width="13.125" style="29" customWidth="1"/>
    <col min="3" max="3" width="15.25390625" style="29" customWidth="1"/>
    <col min="4" max="4" width="15.75390625" style="29" customWidth="1"/>
    <col min="5" max="5" width="13.00390625" style="29" customWidth="1"/>
    <col min="6" max="6" width="12.375" style="29" customWidth="1"/>
    <col min="7" max="7" width="19.375" style="29" customWidth="1"/>
    <col min="8" max="8" width="15.75390625" style="29" customWidth="1"/>
    <col min="9" max="16384" width="9.125" style="29" customWidth="1"/>
  </cols>
  <sheetData>
    <row r="2" ht="20.25">
      <c r="A2" s="28"/>
    </row>
    <row r="4" ht="16.5">
      <c r="D4" s="30" t="s">
        <v>27</v>
      </c>
    </row>
    <row r="5" ht="16.5">
      <c r="D5" s="30" t="s">
        <v>102</v>
      </c>
    </row>
    <row r="6" spans="4:7" ht="16.5">
      <c r="D6" s="30" t="s">
        <v>103</v>
      </c>
      <c r="G6" s="29" t="s">
        <v>253</v>
      </c>
    </row>
    <row r="7" ht="16.5">
      <c r="D7" s="30" t="s">
        <v>263</v>
      </c>
    </row>
    <row r="8" ht="17.25" thickBot="1"/>
    <row r="9" spans="1:8" ht="16.5">
      <c r="A9" s="228" t="s">
        <v>104</v>
      </c>
      <c r="B9" s="230" t="s">
        <v>105</v>
      </c>
      <c r="C9" s="230"/>
      <c r="D9" s="231" t="s">
        <v>106</v>
      </c>
      <c r="E9" s="230" t="s">
        <v>107</v>
      </c>
      <c r="F9" s="230"/>
      <c r="G9" s="230"/>
      <c r="H9" s="226" t="s">
        <v>108</v>
      </c>
    </row>
    <row r="10" spans="1:8" ht="17.25" thickBot="1">
      <c r="A10" s="229"/>
      <c r="B10" s="31" t="s">
        <v>109</v>
      </c>
      <c r="C10" s="31" t="s">
        <v>110</v>
      </c>
      <c r="D10" s="232"/>
      <c r="E10" s="31" t="s">
        <v>111</v>
      </c>
      <c r="F10" s="31" t="s">
        <v>112</v>
      </c>
      <c r="G10" s="31" t="s">
        <v>113</v>
      </c>
      <c r="H10" s="227"/>
    </row>
    <row r="11" spans="1:8" ht="16.5">
      <c r="A11" s="32" t="s">
        <v>257</v>
      </c>
      <c r="B11" s="214">
        <v>40441</v>
      </c>
      <c r="C11" s="33">
        <v>500000</v>
      </c>
      <c r="D11" s="33" t="s">
        <v>241</v>
      </c>
      <c r="E11" s="33">
        <v>360000</v>
      </c>
      <c r="F11" s="33">
        <v>140000</v>
      </c>
      <c r="G11" s="33"/>
      <c r="H11" s="215">
        <v>40724</v>
      </c>
    </row>
    <row r="12" spans="1:8" ht="16.5">
      <c r="A12" s="35" t="s">
        <v>264</v>
      </c>
      <c r="B12" s="223">
        <v>40784</v>
      </c>
      <c r="C12" s="36">
        <v>220000</v>
      </c>
      <c r="D12" s="36" t="s">
        <v>265</v>
      </c>
      <c r="E12" s="36"/>
      <c r="F12" s="36">
        <v>220000</v>
      </c>
      <c r="G12" s="36"/>
      <c r="H12" s="216">
        <v>40842</v>
      </c>
    </row>
    <row r="13" spans="1:8" ht="16.5">
      <c r="A13" s="35"/>
      <c r="B13" s="223"/>
      <c r="C13" s="36"/>
      <c r="D13" s="36"/>
      <c r="E13" s="36"/>
      <c r="F13" s="36"/>
      <c r="G13" s="36"/>
      <c r="H13" s="216"/>
    </row>
    <row r="14" spans="1:8" ht="16.5">
      <c r="A14" s="35"/>
      <c r="B14" s="223"/>
      <c r="C14" s="36"/>
      <c r="D14" s="36"/>
      <c r="E14" s="36"/>
      <c r="F14" s="36"/>
      <c r="G14" s="36"/>
      <c r="H14" s="216"/>
    </row>
    <row r="15" spans="1:8" ht="16.5">
      <c r="A15" s="35"/>
      <c r="B15" s="36"/>
      <c r="C15" s="36"/>
      <c r="D15" s="36"/>
      <c r="E15" s="36"/>
      <c r="F15" s="36"/>
      <c r="G15" s="36"/>
      <c r="H15" s="37"/>
    </row>
    <row r="16" spans="1:8" ht="16.5">
      <c r="A16" s="35"/>
      <c r="B16" s="36"/>
      <c r="C16" s="36"/>
      <c r="D16" s="36"/>
      <c r="E16" s="36"/>
      <c r="F16" s="36"/>
      <c r="G16" s="36"/>
      <c r="H16" s="37"/>
    </row>
    <row r="17" spans="1:8" ht="16.5">
      <c r="A17" s="35"/>
      <c r="B17" s="36"/>
      <c r="C17" s="36"/>
      <c r="D17" s="36"/>
      <c r="E17" s="36"/>
      <c r="F17" s="36"/>
      <c r="G17" s="36"/>
      <c r="H17" s="37"/>
    </row>
    <row r="18" spans="1:8" ht="17.25" thickBot="1">
      <c r="A18" s="38"/>
      <c r="B18" s="39"/>
      <c r="C18" s="39"/>
      <c r="D18" s="39"/>
      <c r="E18" s="39"/>
      <c r="F18" s="39"/>
      <c r="G18" s="39"/>
      <c r="H18" s="40"/>
    </row>
    <row r="21" ht="16.5">
      <c r="A21" s="29" t="s">
        <v>266</v>
      </c>
    </row>
    <row r="23" ht="16.5">
      <c r="F23" s="29" t="s">
        <v>268</v>
      </c>
    </row>
    <row r="24" ht="16.5">
      <c r="F24" s="29" t="s">
        <v>238</v>
      </c>
    </row>
  </sheetData>
  <sheetProtection/>
  <mergeCells count="5">
    <mergeCell ref="H9:H10"/>
    <mergeCell ref="A9:A10"/>
    <mergeCell ref="B9:C9"/>
    <mergeCell ref="D9:D10"/>
    <mergeCell ref="E9:G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6"/>
  <sheetViews>
    <sheetView zoomScalePageLayoutView="0" workbookViewId="0" topLeftCell="A7">
      <selection activeCell="E25" sqref="E25"/>
    </sheetView>
  </sheetViews>
  <sheetFormatPr defaultColWidth="9.00390625" defaultRowHeight="12.75"/>
  <cols>
    <col min="1" max="1" width="37.00390625" style="29" customWidth="1"/>
    <col min="2" max="2" width="18.375" style="29" customWidth="1"/>
    <col min="3" max="3" width="18.125" style="29" customWidth="1"/>
    <col min="4" max="4" width="9.25390625" style="29" customWidth="1"/>
    <col min="5" max="5" width="18.375" style="29" customWidth="1"/>
    <col min="6" max="6" width="27.125" style="29" customWidth="1"/>
    <col min="7" max="16384" width="9.125" style="29" customWidth="1"/>
  </cols>
  <sheetData>
    <row r="2" ht="20.25">
      <c r="A2" s="104"/>
    </row>
    <row r="3" ht="20.25">
      <c r="B3" s="104"/>
    </row>
    <row r="4" spans="2:3" ht="20.25">
      <c r="B4" s="104"/>
      <c r="C4" s="30" t="s">
        <v>29</v>
      </c>
    </row>
    <row r="5" spans="2:3" ht="20.25">
      <c r="B5" s="104"/>
      <c r="C5" s="30" t="s">
        <v>102</v>
      </c>
    </row>
    <row r="6" spans="3:6" ht="16.5">
      <c r="C6" s="30" t="s">
        <v>114</v>
      </c>
      <c r="F6" s="29" t="s">
        <v>252</v>
      </c>
    </row>
    <row r="7" ht="16.5">
      <c r="C7" s="30" t="s">
        <v>263</v>
      </c>
    </row>
    <row r="8" ht="17.25" thickBot="1"/>
    <row r="9" spans="1:6" ht="16.5">
      <c r="A9" s="105" t="s">
        <v>115</v>
      </c>
      <c r="B9" s="106" t="s">
        <v>116</v>
      </c>
      <c r="C9" s="107" t="s">
        <v>117</v>
      </c>
      <c r="D9" s="106" t="s">
        <v>118</v>
      </c>
      <c r="E9" s="108"/>
      <c r="F9" s="109" t="s">
        <v>119</v>
      </c>
    </row>
    <row r="10" spans="1:6" ht="17.25" thickBot="1">
      <c r="A10" s="110"/>
      <c r="B10" s="111" t="s">
        <v>120</v>
      </c>
      <c r="C10" s="112" t="s">
        <v>120</v>
      </c>
      <c r="D10" s="113" t="s">
        <v>121</v>
      </c>
      <c r="E10" s="114" t="s">
        <v>120</v>
      </c>
      <c r="F10" s="115"/>
    </row>
    <row r="11" spans="1:6" ht="17.25" thickBot="1">
      <c r="A11" s="116" t="s">
        <v>122</v>
      </c>
      <c r="B11" s="117">
        <v>3124000</v>
      </c>
      <c r="C11" s="117">
        <v>3158000</v>
      </c>
      <c r="D11" s="117">
        <v>1.1</v>
      </c>
      <c r="E11" s="117">
        <v>34000</v>
      </c>
      <c r="F11" s="118"/>
    </row>
    <row r="13" ht="17.25" thickBot="1"/>
    <row r="14" spans="1:6" ht="16.5">
      <c r="A14" s="105" t="s">
        <v>115</v>
      </c>
      <c r="B14" s="107" t="s">
        <v>116</v>
      </c>
      <c r="C14" s="107" t="s">
        <v>117</v>
      </c>
      <c r="D14" s="105" t="s">
        <v>118</v>
      </c>
      <c r="E14" s="119"/>
      <c r="F14" s="109" t="s">
        <v>119</v>
      </c>
    </row>
    <row r="15" spans="1:6" ht="17.25" thickBot="1">
      <c r="A15" s="110"/>
      <c r="B15" s="112" t="s">
        <v>120</v>
      </c>
      <c r="C15" s="112" t="s">
        <v>120</v>
      </c>
      <c r="D15" s="113" t="s">
        <v>121</v>
      </c>
      <c r="E15" s="114" t="s">
        <v>120</v>
      </c>
      <c r="F15" s="115"/>
    </row>
    <row r="16" spans="1:6" ht="16.5">
      <c r="A16" s="120" t="s">
        <v>123</v>
      </c>
      <c r="B16" s="121">
        <v>-307000</v>
      </c>
      <c r="C16" s="33">
        <v>34000</v>
      </c>
      <c r="D16" s="33">
        <v>88.9</v>
      </c>
      <c r="E16" s="33">
        <v>273000</v>
      </c>
      <c r="F16" s="34"/>
    </row>
    <row r="17" spans="1:6" ht="33">
      <c r="A17" s="122" t="s">
        <v>124</v>
      </c>
      <c r="B17" s="123"/>
      <c r="C17" s="36"/>
      <c r="D17" s="36"/>
      <c r="E17" s="36"/>
      <c r="F17" s="37"/>
    </row>
    <row r="18" spans="1:6" ht="16.5">
      <c r="A18" s="122" t="s">
        <v>125</v>
      </c>
      <c r="B18" s="123"/>
      <c r="C18" s="36"/>
      <c r="D18" s="36"/>
      <c r="E18" s="36"/>
      <c r="F18" s="37"/>
    </row>
    <row r="19" spans="1:6" ht="33">
      <c r="A19" s="122" t="s">
        <v>126</v>
      </c>
      <c r="B19" s="123"/>
      <c r="C19" s="36"/>
      <c r="D19" s="36"/>
      <c r="E19" s="36"/>
      <c r="F19" s="37"/>
    </row>
    <row r="20" spans="1:6" ht="33">
      <c r="A20" s="122" t="s">
        <v>127</v>
      </c>
      <c r="B20" s="123"/>
      <c r="C20" s="36"/>
      <c r="D20" s="36"/>
      <c r="E20" s="36"/>
      <c r="F20" s="37"/>
    </row>
    <row r="21" spans="1:6" ht="50.25" thickBot="1">
      <c r="A21" s="124" t="s">
        <v>128</v>
      </c>
      <c r="B21" s="125"/>
      <c r="C21" s="39"/>
      <c r="D21" s="39"/>
      <c r="E21" s="39"/>
      <c r="F21" s="40"/>
    </row>
    <row r="23" ht="16.5">
      <c r="A23" s="29" t="s">
        <v>266</v>
      </c>
    </row>
    <row r="25" ht="16.5">
      <c r="E25" s="29" t="s">
        <v>268</v>
      </c>
    </row>
    <row r="26" ht="16.5">
      <c r="E26" s="29" t="s">
        <v>238</v>
      </c>
    </row>
  </sheetData>
  <sheetProtection/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8"/>
  <sheetViews>
    <sheetView zoomScalePageLayoutView="0" workbookViewId="0" topLeftCell="A6">
      <selection activeCell="E27" sqref="E27"/>
    </sheetView>
  </sheetViews>
  <sheetFormatPr defaultColWidth="9.00390625" defaultRowHeight="12.75"/>
  <cols>
    <col min="1" max="1" width="41.00390625" style="29" customWidth="1"/>
    <col min="2" max="3" width="19.75390625" style="29" customWidth="1"/>
    <col min="4" max="4" width="12.375" style="29" customWidth="1"/>
    <col min="5" max="5" width="16.75390625" style="29" customWidth="1"/>
    <col min="6" max="6" width="22.00390625" style="29" customWidth="1"/>
    <col min="7" max="16384" width="9.125" style="29" customWidth="1"/>
  </cols>
  <sheetData>
    <row r="2" ht="20.25">
      <c r="A2" s="104"/>
    </row>
    <row r="3" ht="20.25">
      <c r="A3" s="104"/>
    </row>
    <row r="4" ht="16.5">
      <c r="C4" s="30" t="s">
        <v>35</v>
      </c>
    </row>
    <row r="5" ht="16.5">
      <c r="C5" s="30" t="s">
        <v>102</v>
      </c>
    </row>
    <row r="6" spans="3:6" ht="16.5">
      <c r="C6" s="30" t="s">
        <v>129</v>
      </c>
      <c r="F6" s="29" t="s">
        <v>251</v>
      </c>
    </row>
    <row r="7" ht="16.5">
      <c r="C7" s="30" t="s">
        <v>263</v>
      </c>
    </row>
    <row r="9" ht="17.25" thickBot="1"/>
    <row r="10" spans="1:6" ht="16.5">
      <c r="A10" s="233" t="s">
        <v>130</v>
      </c>
      <c r="B10" s="126" t="s">
        <v>116</v>
      </c>
      <c r="C10" s="42" t="s">
        <v>117</v>
      </c>
      <c r="D10" s="230" t="s">
        <v>118</v>
      </c>
      <c r="E10" s="230"/>
      <c r="F10" s="235" t="s">
        <v>119</v>
      </c>
    </row>
    <row r="11" spans="1:6" ht="17.25" thickBot="1">
      <c r="A11" s="234"/>
      <c r="B11" s="113" t="s">
        <v>120</v>
      </c>
      <c r="C11" s="127" t="s">
        <v>120</v>
      </c>
      <c r="D11" s="127" t="s">
        <v>121</v>
      </c>
      <c r="E11" s="127" t="s">
        <v>120</v>
      </c>
      <c r="F11" s="236"/>
    </row>
    <row r="12" spans="1:6" ht="33">
      <c r="A12" s="120" t="s">
        <v>242</v>
      </c>
      <c r="B12" s="128">
        <v>0</v>
      </c>
      <c r="C12" s="129">
        <v>0</v>
      </c>
      <c r="D12" s="129"/>
      <c r="E12" s="129"/>
      <c r="F12" s="130"/>
    </row>
    <row r="13" spans="1:6" ht="16.5">
      <c r="A13" s="131" t="s">
        <v>131</v>
      </c>
      <c r="B13" s="123"/>
      <c r="C13" s="36"/>
      <c r="D13" s="36"/>
      <c r="E13" s="36"/>
      <c r="F13" s="37"/>
    </row>
    <row r="14" spans="1:6" ht="16.5">
      <c r="A14" s="131" t="s">
        <v>132</v>
      </c>
      <c r="B14" s="123"/>
      <c r="C14" s="36"/>
      <c r="D14" s="36"/>
      <c r="E14" s="36"/>
      <c r="F14" s="37"/>
    </row>
    <row r="15" spans="1:6" ht="16.5">
      <c r="A15" s="131" t="s">
        <v>133</v>
      </c>
      <c r="B15" s="123">
        <v>0</v>
      </c>
      <c r="C15" s="36">
        <v>0</v>
      </c>
      <c r="D15" s="36"/>
      <c r="E15" s="36"/>
      <c r="F15" s="37"/>
    </row>
    <row r="16" spans="1:6" ht="17.25" thickBot="1">
      <c r="A16" s="132" t="s">
        <v>134</v>
      </c>
      <c r="B16" s="125"/>
      <c r="C16" s="39"/>
      <c r="D16" s="39"/>
      <c r="E16" s="39"/>
      <c r="F16" s="40"/>
    </row>
    <row r="18" ht="17.25" thickBot="1"/>
    <row r="19" spans="1:6" ht="16.5">
      <c r="A19" s="233" t="s">
        <v>130</v>
      </c>
      <c r="B19" s="126" t="s">
        <v>116</v>
      </c>
      <c r="C19" s="42" t="s">
        <v>117</v>
      </c>
      <c r="D19" s="230" t="s">
        <v>118</v>
      </c>
      <c r="E19" s="230"/>
      <c r="F19" s="235" t="s">
        <v>119</v>
      </c>
    </row>
    <row r="20" spans="1:6" ht="17.25" thickBot="1">
      <c r="A20" s="234"/>
      <c r="B20" s="113" t="s">
        <v>120</v>
      </c>
      <c r="C20" s="127" t="s">
        <v>120</v>
      </c>
      <c r="D20" s="127" t="s">
        <v>121</v>
      </c>
      <c r="E20" s="127" t="s">
        <v>120</v>
      </c>
      <c r="F20" s="236"/>
    </row>
    <row r="21" spans="1:6" ht="38.25" customHeight="1">
      <c r="A21" s="120" t="s">
        <v>135</v>
      </c>
      <c r="B21" s="128">
        <v>0</v>
      </c>
      <c r="C21" s="129">
        <v>0</v>
      </c>
      <c r="D21" s="129"/>
      <c r="E21" s="129"/>
      <c r="F21" s="130"/>
    </row>
    <row r="22" spans="1:6" ht="16.5">
      <c r="A22" s="131" t="s">
        <v>136</v>
      </c>
      <c r="B22" s="123"/>
      <c r="C22" s="36"/>
      <c r="D22" s="36"/>
      <c r="E22" s="36"/>
      <c r="F22" s="37"/>
    </row>
    <row r="23" spans="1:6" ht="17.25" thickBot="1">
      <c r="A23" s="132" t="s">
        <v>137</v>
      </c>
      <c r="B23" s="125"/>
      <c r="C23" s="39"/>
      <c r="D23" s="39"/>
      <c r="E23" s="39"/>
      <c r="F23" s="40"/>
    </row>
    <row r="25" ht="16.5">
      <c r="A25" s="29" t="s">
        <v>266</v>
      </c>
    </row>
    <row r="27" ht="16.5">
      <c r="E27" s="29" t="s">
        <v>268</v>
      </c>
    </row>
    <row r="28" ht="16.5">
      <c r="E28" s="29" t="s">
        <v>238</v>
      </c>
    </row>
  </sheetData>
  <sheetProtection/>
  <mergeCells count="6">
    <mergeCell ref="A10:A11"/>
    <mergeCell ref="D10:E10"/>
    <mergeCell ref="F10:F11"/>
    <mergeCell ref="A19:A20"/>
    <mergeCell ref="D19:E19"/>
    <mergeCell ref="F19:F2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34"/>
  <sheetViews>
    <sheetView zoomScalePageLayoutView="0" workbookViewId="0" topLeftCell="A9">
      <selection activeCell="E33" sqref="E33"/>
    </sheetView>
  </sheetViews>
  <sheetFormatPr defaultColWidth="9.00390625" defaultRowHeight="12.75"/>
  <cols>
    <col min="1" max="1" width="6.125" style="136" customWidth="1"/>
    <col min="2" max="2" width="47.00390625" style="136" customWidth="1"/>
    <col min="3" max="3" width="17.125" style="136" customWidth="1"/>
    <col min="4" max="4" width="18.375" style="136" customWidth="1"/>
    <col min="5" max="5" width="15.875" style="136" customWidth="1"/>
    <col min="6" max="6" width="11.375" style="136" customWidth="1"/>
    <col min="7" max="7" width="14.375" style="136" customWidth="1"/>
    <col min="8" max="16384" width="9.125" style="136" customWidth="1"/>
  </cols>
  <sheetData>
    <row r="2" ht="15.75">
      <c r="A2" s="135"/>
    </row>
    <row r="4" ht="15">
      <c r="C4" s="137" t="s">
        <v>39</v>
      </c>
    </row>
    <row r="5" ht="15">
      <c r="C5" s="137" t="s">
        <v>102</v>
      </c>
    </row>
    <row r="6" spans="3:6" ht="15">
      <c r="C6" s="137" t="s">
        <v>138</v>
      </c>
      <c r="F6" s="136" t="s">
        <v>250</v>
      </c>
    </row>
    <row r="7" ht="15">
      <c r="C7" s="137" t="s">
        <v>263</v>
      </c>
    </row>
    <row r="8" ht="15.75" thickBot="1"/>
    <row r="9" spans="1:7" ht="45">
      <c r="A9" s="138" t="s">
        <v>15</v>
      </c>
      <c r="B9" s="139" t="s">
        <v>139</v>
      </c>
      <c r="C9" s="139" t="s">
        <v>140</v>
      </c>
      <c r="D9" s="237" t="s">
        <v>141</v>
      </c>
      <c r="E9" s="238"/>
      <c r="F9" s="239" t="s">
        <v>142</v>
      </c>
      <c r="G9" s="240"/>
    </row>
    <row r="10" spans="1:7" ht="15.75" thickBot="1">
      <c r="A10" s="140"/>
      <c r="B10" s="140"/>
      <c r="C10" s="140"/>
      <c r="D10" s="141" t="s">
        <v>143</v>
      </c>
      <c r="E10" s="142" t="s">
        <v>144</v>
      </c>
      <c r="F10" s="141" t="s">
        <v>121</v>
      </c>
      <c r="G10" s="142" t="s">
        <v>120</v>
      </c>
    </row>
    <row r="11" spans="1:7" ht="15">
      <c r="A11" s="143" t="s">
        <v>67</v>
      </c>
      <c r="B11" s="133" t="s">
        <v>145</v>
      </c>
      <c r="C11" s="133" t="s">
        <v>243</v>
      </c>
      <c r="D11" s="133">
        <v>850000</v>
      </c>
      <c r="E11" s="133">
        <v>220000</v>
      </c>
      <c r="F11" s="133">
        <v>-74.1</v>
      </c>
      <c r="G11" s="144">
        <v>-630000</v>
      </c>
    </row>
    <row r="12" spans="1:7" ht="15">
      <c r="A12" s="145" t="s">
        <v>68</v>
      </c>
      <c r="B12" s="134" t="s">
        <v>146</v>
      </c>
      <c r="C12" s="134"/>
      <c r="D12" s="134"/>
      <c r="E12" s="134"/>
      <c r="F12" s="134"/>
      <c r="G12" s="146"/>
    </row>
    <row r="13" spans="1:7" ht="15">
      <c r="A13" s="145" t="s">
        <v>69</v>
      </c>
      <c r="B13" s="134" t="s">
        <v>147</v>
      </c>
      <c r="C13" s="134" t="s">
        <v>245</v>
      </c>
      <c r="D13" s="134">
        <v>540000</v>
      </c>
      <c r="E13" s="134">
        <v>350000</v>
      </c>
      <c r="F13" s="134">
        <v>-35.2</v>
      </c>
      <c r="G13" s="146">
        <v>-190000</v>
      </c>
    </row>
    <row r="14" spans="1:7" ht="15">
      <c r="A14" s="145" t="s">
        <v>70</v>
      </c>
      <c r="B14" s="134" t="s">
        <v>148</v>
      </c>
      <c r="C14" s="134"/>
      <c r="D14" s="134"/>
      <c r="E14" s="134"/>
      <c r="F14" s="134"/>
      <c r="G14" s="146"/>
    </row>
    <row r="15" spans="1:7" ht="15">
      <c r="A15" s="145" t="s">
        <v>71</v>
      </c>
      <c r="B15" s="134" t="s">
        <v>149</v>
      </c>
      <c r="C15" s="134"/>
      <c r="D15" s="134"/>
      <c r="E15" s="134"/>
      <c r="F15" s="134"/>
      <c r="G15" s="146"/>
    </row>
    <row r="16" spans="1:7" ht="15">
      <c r="A16" s="145" t="s">
        <v>150</v>
      </c>
      <c r="B16" s="134" t="s">
        <v>244</v>
      </c>
      <c r="C16" s="134"/>
      <c r="D16" s="134"/>
      <c r="E16" s="134"/>
      <c r="F16" s="134"/>
      <c r="G16" s="146"/>
    </row>
    <row r="17" spans="1:7" ht="15">
      <c r="A17" s="145" t="s">
        <v>151</v>
      </c>
      <c r="B17" s="134"/>
      <c r="C17" s="134"/>
      <c r="D17" s="134"/>
      <c r="E17" s="134"/>
      <c r="F17" s="134"/>
      <c r="G17" s="146"/>
    </row>
    <row r="18" spans="1:7" ht="15">
      <c r="A18" s="145" t="s">
        <v>152</v>
      </c>
      <c r="B18" s="134"/>
      <c r="C18" s="134"/>
      <c r="D18" s="134"/>
      <c r="E18" s="134"/>
      <c r="F18" s="134"/>
      <c r="G18" s="146"/>
    </row>
    <row r="19" spans="1:7" ht="15">
      <c r="A19" s="145" t="s">
        <v>153</v>
      </c>
      <c r="B19" s="134"/>
      <c r="C19" s="134"/>
      <c r="D19" s="134"/>
      <c r="E19" s="134"/>
      <c r="F19" s="134"/>
      <c r="G19" s="146"/>
    </row>
    <row r="20" spans="1:7" ht="15">
      <c r="A20" s="145" t="s">
        <v>154</v>
      </c>
      <c r="B20" s="134" t="s">
        <v>155</v>
      </c>
      <c r="C20" s="134" t="s">
        <v>245</v>
      </c>
      <c r="D20" s="134">
        <v>504500</v>
      </c>
      <c r="E20" s="134">
        <v>291820</v>
      </c>
      <c r="F20" s="134">
        <v>-42.2</v>
      </c>
      <c r="G20" s="146">
        <v>-212680</v>
      </c>
    </row>
    <row r="21" spans="1:7" ht="15">
      <c r="A21" s="145" t="s">
        <v>156</v>
      </c>
      <c r="B21" s="134" t="s">
        <v>157</v>
      </c>
      <c r="C21" s="134"/>
      <c r="D21" s="134"/>
      <c r="E21" s="134"/>
      <c r="F21" s="134"/>
      <c r="G21" s="146"/>
    </row>
    <row r="22" spans="1:7" ht="15">
      <c r="A22" s="145" t="s">
        <v>158</v>
      </c>
      <c r="B22" s="134" t="s">
        <v>159</v>
      </c>
      <c r="C22" s="134" t="s">
        <v>245</v>
      </c>
      <c r="D22" s="134">
        <v>20000</v>
      </c>
      <c r="E22" s="134">
        <v>122000</v>
      </c>
      <c r="F22" s="134">
        <v>610</v>
      </c>
      <c r="G22" s="146">
        <v>102000</v>
      </c>
    </row>
    <row r="23" spans="1:7" ht="15">
      <c r="A23" s="145" t="s">
        <v>160</v>
      </c>
      <c r="B23" s="134" t="s">
        <v>161</v>
      </c>
      <c r="C23" s="134"/>
      <c r="D23" s="134"/>
      <c r="E23" s="134"/>
      <c r="F23" s="134"/>
      <c r="G23" s="146"/>
    </row>
    <row r="24" spans="1:7" ht="15">
      <c r="A24" s="145" t="s">
        <v>162</v>
      </c>
      <c r="B24" s="134" t="s">
        <v>163</v>
      </c>
      <c r="C24" s="134" t="s">
        <v>245</v>
      </c>
      <c r="D24" s="134">
        <v>150000</v>
      </c>
      <c r="E24" s="134">
        <v>160000</v>
      </c>
      <c r="F24" s="134">
        <v>6.7</v>
      </c>
      <c r="G24" s="146">
        <v>10000</v>
      </c>
    </row>
    <row r="25" spans="1:7" ht="15">
      <c r="A25" s="147" t="s">
        <v>164</v>
      </c>
      <c r="B25" s="134" t="s">
        <v>165</v>
      </c>
      <c r="C25" s="134"/>
      <c r="D25" s="134"/>
      <c r="E25" s="134"/>
      <c r="F25" s="134"/>
      <c r="G25" s="146"/>
    </row>
    <row r="26" spans="1:7" ht="15">
      <c r="A26" s="148"/>
      <c r="B26" s="134" t="s">
        <v>166</v>
      </c>
      <c r="C26" s="134"/>
      <c r="D26" s="134"/>
      <c r="E26" s="134"/>
      <c r="F26" s="134"/>
      <c r="G26" s="146"/>
    </row>
    <row r="27" spans="1:7" ht="15">
      <c r="A27" s="148"/>
      <c r="B27" s="134" t="s">
        <v>167</v>
      </c>
      <c r="C27" s="134"/>
      <c r="D27" s="134"/>
      <c r="E27" s="134"/>
      <c r="F27" s="134"/>
      <c r="G27" s="146"/>
    </row>
    <row r="28" spans="1:7" ht="15">
      <c r="A28" s="148"/>
      <c r="B28" s="134" t="s">
        <v>168</v>
      </c>
      <c r="C28" s="134"/>
      <c r="D28" s="134"/>
      <c r="E28" s="134"/>
      <c r="F28" s="134"/>
      <c r="G28" s="146"/>
    </row>
    <row r="29" spans="1:7" ht="15">
      <c r="A29" s="149"/>
      <c r="B29" s="134" t="s">
        <v>169</v>
      </c>
      <c r="C29" s="134"/>
      <c r="D29" s="134"/>
      <c r="E29" s="134"/>
      <c r="F29" s="134"/>
      <c r="G29" s="146"/>
    </row>
    <row r="30" spans="1:7" ht="15">
      <c r="A30" s="145" t="s">
        <v>170</v>
      </c>
      <c r="B30" s="134" t="s">
        <v>171</v>
      </c>
      <c r="C30" s="134" t="s">
        <v>246</v>
      </c>
      <c r="D30" s="134">
        <v>20227</v>
      </c>
      <c r="E30" s="134">
        <v>48619</v>
      </c>
      <c r="F30" s="134">
        <v>240.4</v>
      </c>
      <c r="G30" s="146">
        <v>28392</v>
      </c>
    </row>
    <row r="31" spans="1:7" ht="15.75" thickBot="1">
      <c r="A31" s="150"/>
      <c r="B31" s="151" t="s">
        <v>172</v>
      </c>
      <c r="C31" s="151"/>
      <c r="D31" s="151">
        <v>2084727</v>
      </c>
      <c r="E31" s="151">
        <v>1192439</v>
      </c>
      <c r="F31" s="151">
        <v>-42.8</v>
      </c>
      <c r="G31" s="152">
        <v>-892288</v>
      </c>
    </row>
    <row r="33" spans="2:5" ht="15">
      <c r="B33" s="136" t="s">
        <v>266</v>
      </c>
      <c r="E33" s="136" t="s">
        <v>268</v>
      </c>
    </row>
    <row r="34" ht="15">
      <c r="E34" s="136" t="s">
        <v>238</v>
      </c>
    </row>
  </sheetData>
  <sheetProtection/>
  <mergeCells count="2">
    <mergeCell ref="D9:E9"/>
    <mergeCell ref="F9:G9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30"/>
  <sheetViews>
    <sheetView zoomScalePageLayoutView="0" workbookViewId="0" topLeftCell="A6">
      <selection activeCell="D29" sqref="D29"/>
    </sheetView>
  </sheetViews>
  <sheetFormatPr defaultColWidth="9.00390625" defaultRowHeight="12.75"/>
  <cols>
    <col min="1" max="1" width="46.75390625" style="29" customWidth="1"/>
    <col min="2" max="5" width="20.75390625" style="29" customWidth="1"/>
    <col min="6" max="16384" width="9.125" style="29" customWidth="1"/>
  </cols>
  <sheetData>
    <row r="2" ht="20.25">
      <c r="A2" s="104"/>
    </row>
    <row r="4" ht="16.5">
      <c r="B4" s="30" t="s">
        <v>41</v>
      </c>
    </row>
    <row r="5" ht="16.5">
      <c r="B5" s="30" t="s">
        <v>102</v>
      </c>
    </row>
    <row r="6" spans="2:5" ht="16.5">
      <c r="B6" s="30" t="s">
        <v>173</v>
      </c>
      <c r="E6" s="29" t="s">
        <v>255</v>
      </c>
    </row>
    <row r="7" ht="16.5">
      <c r="B7" s="30" t="s">
        <v>267</v>
      </c>
    </row>
    <row r="8" ht="17.25" thickBot="1"/>
    <row r="9" spans="1:5" ht="16.5">
      <c r="A9" s="241" t="s">
        <v>115</v>
      </c>
      <c r="B9" s="109" t="s">
        <v>116</v>
      </c>
      <c r="C9" s="109" t="s">
        <v>117</v>
      </c>
      <c r="D9" s="243" t="s">
        <v>142</v>
      </c>
      <c r="E9" s="244"/>
    </row>
    <row r="10" spans="1:5" ht="17.25" thickBot="1">
      <c r="A10" s="242"/>
      <c r="B10" s="153" t="s">
        <v>120</v>
      </c>
      <c r="C10" s="153" t="s">
        <v>120</v>
      </c>
      <c r="D10" s="154" t="s">
        <v>121</v>
      </c>
      <c r="E10" s="155" t="s">
        <v>120</v>
      </c>
    </row>
    <row r="11" spans="1:5" ht="16.5">
      <c r="A11" s="32" t="s">
        <v>174</v>
      </c>
      <c r="B11" s="33"/>
      <c r="C11" s="33"/>
      <c r="D11" s="33"/>
      <c r="E11" s="34"/>
    </row>
    <row r="12" spans="1:5" ht="16.5">
      <c r="A12" s="35" t="s">
        <v>175</v>
      </c>
      <c r="B12" s="36">
        <v>33540</v>
      </c>
      <c r="C12" s="36">
        <v>46045</v>
      </c>
      <c r="D12" s="36">
        <v>37.2</v>
      </c>
      <c r="E12" s="37">
        <v>12505</v>
      </c>
    </row>
    <row r="13" spans="1:5" ht="16.5">
      <c r="A13" s="35" t="s">
        <v>176</v>
      </c>
      <c r="B13" s="36"/>
      <c r="C13" s="36"/>
      <c r="D13" s="36"/>
      <c r="E13" s="37"/>
    </row>
    <row r="14" spans="1:5" ht="16.5">
      <c r="A14" s="35" t="s">
        <v>177</v>
      </c>
      <c r="B14" s="36"/>
      <c r="C14" s="36"/>
      <c r="D14" s="36"/>
      <c r="E14" s="37"/>
    </row>
    <row r="15" spans="1:5" ht="16.5">
      <c r="A15" s="35" t="s">
        <v>178</v>
      </c>
      <c r="B15" s="36"/>
      <c r="C15" s="36"/>
      <c r="D15" s="36"/>
      <c r="E15" s="37"/>
    </row>
    <row r="16" spans="1:5" ht="16.5">
      <c r="A16" s="35" t="s">
        <v>179</v>
      </c>
      <c r="B16" s="36"/>
      <c r="C16" s="36"/>
      <c r="D16" s="36"/>
      <c r="E16" s="37"/>
    </row>
    <row r="17" spans="1:5" ht="16.5">
      <c r="A17" s="35" t="s">
        <v>180</v>
      </c>
      <c r="B17" s="36"/>
      <c r="C17" s="36"/>
      <c r="D17" s="36"/>
      <c r="E17" s="37"/>
    </row>
    <row r="18" spans="1:5" ht="16.5">
      <c r="A18" s="35" t="s">
        <v>181</v>
      </c>
      <c r="B18" s="36"/>
      <c r="C18" s="36"/>
      <c r="D18" s="36"/>
      <c r="E18" s="37"/>
    </row>
    <row r="19" spans="1:5" ht="16.5">
      <c r="A19" s="35" t="s">
        <v>182</v>
      </c>
      <c r="B19" s="36"/>
      <c r="C19" s="36"/>
      <c r="D19" s="36"/>
      <c r="E19" s="37"/>
    </row>
    <row r="20" spans="1:5" ht="16.5">
      <c r="A20" s="35" t="s">
        <v>183</v>
      </c>
      <c r="B20" s="36"/>
      <c r="C20" s="36"/>
      <c r="D20" s="36"/>
      <c r="E20" s="37"/>
    </row>
    <row r="21" spans="1:5" ht="16.5">
      <c r="A21" s="35" t="s">
        <v>184</v>
      </c>
      <c r="B21" s="36"/>
      <c r="C21" s="36"/>
      <c r="D21" s="36"/>
      <c r="E21" s="37"/>
    </row>
    <row r="22" spans="1:5" ht="16.5">
      <c r="A22" s="35" t="s">
        <v>185</v>
      </c>
      <c r="B22" s="36"/>
      <c r="C22" s="36"/>
      <c r="D22" s="36"/>
      <c r="E22" s="37"/>
    </row>
    <row r="23" spans="1:5" ht="16.5">
      <c r="A23" s="35" t="s">
        <v>186</v>
      </c>
      <c r="B23" s="36"/>
      <c r="C23" s="36"/>
      <c r="D23" s="36"/>
      <c r="E23" s="37"/>
    </row>
    <row r="24" spans="1:5" ht="17.25" thickBot="1">
      <c r="A24" s="38" t="s">
        <v>172</v>
      </c>
      <c r="B24" s="39">
        <v>33540</v>
      </c>
      <c r="C24" s="39">
        <v>46045</v>
      </c>
      <c r="D24" s="39">
        <v>37.2</v>
      </c>
      <c r="E24" s="40">
        <v>12505</v>
      </c>
    </row>
    <row r="27" ht="16.5">
      <c r="A27" s="29" t="s">
        <v>266</v>
      </c>
    </row>
    <row r="29" ht="16.5">
      <c r="D29" s="29" t="s">
        <v>268</v>
      </c>
    </row>
    <row r="30" ht="16.5">
      <c r="D30" s="29" t="s">
        <v>238</v>
      </c>
    </row>
  </sheetData>
  <sheetProtection/>
  <mergeCells count="2">
    <mergeCell ref="A9:A10"/>
    <mergeCell ref="D9:E9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Pénzügyminisztérium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TOTH_M</dc:creator>
  <cp:keywords/>
  <dc:description/>
  <cp:lastModifiedBy>Varga Pál</cp:lastModifiedBy>
  <cp:lastPrinted>2012-06-26T07:38:08Z</cp:lastPrinted>
  <dcterms:created xsi:type="dcterms:W3CDTF">2002-02-20T10:40:36Z</dcterms:created>
  <dcterms:modified xsi:type="dcterms:W3CDTF">2012-06-30T09:16:26Z</dcterms:modified>
  <cp:category/>
  <cp:version/>
  <cp:contentType/>
  <cp:contentStatus/>
</cp:coreProperties>
</file>